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10" yWindow="-90" windowWidth="11760" windowHeight="11700"/>
  </bookViews>
  <sheets>
    <sheet name="Zestawienie ofertowe PD" sheetId="3" r:id="rId1"/>
  </sheets>
  <definedNames>
    <definedName name="_xlnm.Print_Area" localSheetId="0">'Zestawienie ofertowe PD'!$A$1:$H$104</definedName>
    <definedName name="OLE_LINK1" localSheetId="0">'Zestawienie ofertowe PD'!$AG$72</definedName>
  </definedNames>
  <calcPr calcId="125725"/>
</workbook>
</file>

<file path=xl/calcChain.xml><?xml version="1.0" encoding="utf-8"?>
<calcChain xmlns="http://schemas.openxmlformats.org/spreadsheetml/2006/main">
  <c r="F55" i="3"/>
  <c r="AK53" s="1"/>
  <c r="F76"/>
  <c r="AK74" s="1"/>
  <c r="F92"/>
  <c r="AK90" s="1"/>
  <c r="F91"/>
  <c r="G91" s="1"/>
  <c r="F75"/>
  <c r="G75" s="1"/>
  <c r="G32"/>
  <c r="F31"/>
  <c r="F78" l="1"/>
  <c r="F57"/>
  <c r="G55"/>
  <c r="G76"/>
  <c r="G57" s="1"/>
  <c r="G92"/>
  <c r="G78" s="1"/>
  <c r="F82"/>
  <c r="G82" s="1"/>
  <c r="F83"/>
  <c r="G83" s="1"/>
  <c r="F84"/>
  <c r="G84" s="1"/>
  <c r="F85"/>
  <c r="G85" s="1"/>
  <c r="F61"/>
  <c r="G61" s="1"/>
  <c r="F62"/>
  <c r="G62" s="1"/>
  <c r="F63"/>
  <c r="G63" s="1"/>
  <c r="F64"/>
  <c r="G64" s="1"/>
  <c r="F65"/>
  <c r="G65" s="1"/>
  <c r="F66"/>
  <c r="G66" s="1"/>
  <c r="F67"/>
  <c r="G67" s="1"/>
  <c r="F68"/>
  <c r="G68" s="1"/>
  <c r="F69"/>
  <c r="G69" s="1"/>
  <c r="F70"/>
  <c r="G70" s="1"/>
  <c r="F51" l="1"/>
  <c r="G51" s="1"/>
  <c r="F22"/>
  <c r="G22" s="1"/>
  <c r="F23"/>
  <c r="G23" s="1"/>
  <c r="F21" l="1"/>
  <c r="F24"/>
  <c r="G24" s="1"/>
  <c r="F25"/>
  <c r="G25" s="1"/>
  <c r="F54"/>
  <c r="F27"/>
  <c r="G27" s="1"/>
  <c r="G54" l="1"/>
  <c r="F20"/>
  <c r="G20" s="1"/>
  <c r="G21"/>
  <c r="AJ26"/>
  <c r="AJ53"/>
  <c r="F47"/>
  <c r="F48"/>
  <c r="F49"/>
  <c r="F50"/>
  <c r="F52"/>
  <c r="F87" l="1"/>
  <c r="G87" s="1"/>
  <c r="F88"/>
  <c r="G88" s="1"/>
  <c r="F89"/>
  <c r="G89" s="1"/>
  <c r="F72"/>
  <c r="G72" s="1"/>
  <c r="F73"/>
  <c r="G73" s="1"/>
  <c r="G48"/>
  <c r="G49"/>
  <c r="G50"/>
  <c r="G52"/>
  <c r="F35"/>
  <c r="G35" s="1"/>
  <c r="F36"/>
  <c r="G36" s="1"/>
  <c r="F37"/>
  <c r="G37" s="1"/>
  <c r="F38"/>
  <c r="G38" s="1"/>
  <c r="F39"/>
  <c r="G39" s="1"/>
  <c r="F90"/>
  <c r="F86"/>
  <c r="G86" s="1"/>
  <c r="G80"/>
  <c r="F79"/>
  <c r="F74"/>
  <c r="F71"/>
  <c r="G71" s="1"/>
  <c r="G59"/>
  <c r="F58"/>
  <c r="F53"/>
  <c r="F43" s="1"/>
  <c r="G47"/>
  <c r="G45"/>
  <c r="F44"/>
  <c r="F41"/>
  <c r="AK40" s="1"/>
  <c r="F40"/>
  <c r="F34"/>
  <c r="G34" s="1"/>
  <c r="G41" l="1"/>
  <c r="AJ40"/>
  <c r="G40"/>
  <c r="AI40"/>
  <c r="G53"/>
  <c r="G43" s="1"/>
  <c r="AI53"/>
  <c r="AJ74"/>
  <c r="G74"/>
  <c r="AI74"/>
  <c r="AJ90"/>
  <c r="G90"/>
  <c r="AI90"/>
  <c r="AJ96"/>
  <c r="F98" s="1"/>
  <c r="F46"/>
  <c r="G46" s="1"/>
  <c r="F33"/>
  <c r="AH30" s="1"/>
  <c r="F60"/>
  <c r="AG57" s="1"/>
  <c r="F81"/>
  <c r="AH78" s="1"/>
  <c r="AH57" l="1"/>
  <c r="AG30"/>
  <c r="AG43"/>
  <c r="AG78"/>
  <c r="AH43"/>
  <c r="G81"/>
  <c r="G33"/>
  <c r="G30" s="1"/>
  <c r="F30"/>
  <c r="G60"/>
  <c r="F28"/>
  <c r="F26"/>
  <c r="G26" s="1"/>
  <c r="G19"/>
  <c r="AH17" s="1"/>
  <c r="F18"/>
  <c r="AG17" s="1"/>
  <c r="AK26" l="1"/>
  <c r="G28"/>
  <c r="AG96"/>
  <c r="F96" s="1"/>
  <c r="AH96"/>
  <c r="G96" s="1"/>
  <c r="AI26"/>
  <c r="AI96" s="1"/>
  <c r="F97" s="1"/>
  <c r="F17"/>
  <c r="F95" s="1"/>
  <c r="G17" l="1"/>
  <c r="F14"/>
  <c r="AK96"/>
  <c r="F99" s="1"/>
  <c r="G95" l="1"/>
  <c r="G14" s="1"/>
</calcChain>
</file>

<file path=xl/comments1.xml><?xml version="1.0" encoding="utf-8"?>
<comments xmlns="http://schemas.openxmlformats.org/spreadsheetml/2006/main">
  <authors>
    <author>Tadeusz</author>
    <author>Edukator-PC</author>
  </authors>
  <commentList>
    <comment ref="F14" authorId="0">
      <text>
        <r>
          <rPr>
            <b/>
            <sz val="9"/>
            <color indexed="81"/>
            <rFont val="Tahoma"/>
            <family val="2"/>
            <charset val="238"/>
          </rPr>
          <t>Wariant 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238"/>
          </rPr>
          <t>Wariant 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5" authorId="1">
      <text>
        <r>
          <rPr>
            <b/>
            <sz val="9"/>
            <color indexed="81"/>
            <rFont val="Tahoma"/>
            <family val="2"/>
            <charset val="238"/>
          </rPr>
          <t>Uwaga !!! W tej kolumie należy wpisywać wyłącznie wartości liczbowe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<sst xmlns="http://schemas.openxmlformats.org/spreadsheetml/2006/main" count="247" uniqueCount="114">
  <si>
    <t>a</t>
  </si>
  <si>
    <t>b</t>
  </si>
  <si>
    <t>Ilość</t>
  </si>
  <si>
    <t>Nazwa</t>
  </si>
  <si>
    <t>c</t>
  </si>
  <si>
    <t>d</t>
  </si>
  <si>
    <t>e</t>
  </si>
  <si>
    <t>f</t>
  </si>
  <si>
    <t>Część A. Wariant 1 - Plac zabaw z ogrodzeniem drewnianym</t>
  </si>
  <si>
    <t>jedn. miary</t>
  </si>
  <si>
    <t>kpl.</t>
  </si>
  <si>
    <t>Część B - Razem- Dostawa i montaż wyposażenia placu zabaw, w tym:</t>
  </si>
  <si>
    <r>
      <t xml:space="preserve">Część A. Wariant 1 - Ogrodzenie i wykonanie nawierzchni placów zabaw w </t>
    </r>
    <r>
      <rPr>
        <b/>
        <u/>
        <sz val="9"/>
        <color theme="1"/>
        <rFont val="Calibri"/>
        <family val="2"/>
        <charset val="238"/>
        <scheme val="minor"/>
      </rPr>
      <t>zakresie objętym przedmiarem</t>
    </r>
    <r>
      <rPr>
        <b/>
        <sz val="9"/>
        <color theme="1"/>
        <rFont val="Calibri"/>
        <family val="2"/>
        <charset val="238"/>
        <scheme val="minor"/>
      </rPr>
      <t xml:space="preserve"> (płot sztachetowy, drewniany)</t>
    </r>
  </si>
  <si>
    <r>
      <t xml:space="preserve">Część B - Dostawa i montaż wyposażenia placów zabaw - </t>
    </r>
    <r>
      <rPr>
        <b/>
        <u/>
        <sz val="9"/>
        <color theme="1"/>
        <rFont val="Calibri"/>
        <family val="2"/>
        <charset val="238"/>
        <scheme val="minor"/>
      </rPr>
      <t>w zakresie nie objętym w części A</t>
    </r>
  </si>
  <si>
    <t>Część C - Dostawa urządzeń, robocizna i materiały pozostałe w zakresie wymaganego dostosowania pomieszczeń (toalet)</t>
  </si>
  <si>
    <r>
      <t xml:space="preserve">na usługi i dostawy  zaplanowane w projekcie systemowym </t>
    </r>
    <r>
      <rPr>
        <b/>
        <sz val="10"/>
        <rFont val="Calibri"/>
        <family val="2"/>
        <charset val="238"/>
        <scheme val="minor"/>
      </rPr>
      <t xml:space="preserve">pt. "Przyjazne przedszkole" - nr  Umowy: UDA-POKL.09.01.01-20-282/13-00 </t>
    </r>
    <r>
      <rPr>
        <sz val="10"/>
        <rFont val="Calibri"/>
        <family val="2"/>
        <charset val="238"/>
        <scheme val="minor"/>
      </rPr>
      <t xml:space="preserve">
realizowanym ze środków Europejskiego  Funduszu Społecznego w ramach Programu Operacyjnego Kapitał Ludzki
 Priorytet IX Rozwój wykształcenia i kompetencji w regionach, Działanie 9.1. Wyrównywanie szans edukacyjnych i zapewnienie wysokiej jakości usług edukacyjnych świadczonych w systemie oświaty, Poddziałanie 9.1.1 Zmniejszanie nierówności w dostępie do edukacji przedszkolnej .
Cel projektu: Dostosowania  i doposażenie 16 szkół w województwie podlaskim  do potrzeb i mozliwości dzieci 3-4 letnich ramach </t>
    </r>
  </si>
  <si>
    <t>Nazwa Oferenta</t>
  </si>
  <si>
    <t>Objaśnienia:</t>
  </si>
  <si>
    <t>Wartość BRUTTO Wariant 1</t>
  </si>
  <si>
    <t>Wartość BRUTTO Wariant 2</t>
  </si>
  <si>
    <t>Szczegółowe zestawienie ofertowe</t>
  </si>
  <si>
    <r>
      <t xml:space="preserve">Część A. Wariant 2 - Ogrodzenie i wykonanie nawierzchni placów zabaw </t>
    </r>
    <r>
      <rPr>
        <b/>
        <u/>
        <sz val="9"/>
        <color theme="1"/>
        <rFont val="Calibri"/>
        <family val="2"/>
        <charset val="238"/>
        <scheme val="minor"/>
      </rPr>
      <t>w zakresie objętym przedmiarem</t>
    </r>
    <r>
      <rPr>
        <b/>
        <sz val="9"/>
        <color theme="1"/>
        <rFont val="Calibri"/>
        <family val="2"/>
        <charset val="238"/>
        <scheme val="minor"/>
      </rPr>
      <t xml:space="preserve"> (Płot z paneli z siatki metalowej  powlekanej, profilowanej)</t>
    </r>
  </si>
  <si>
    <t>g</t>
  </si>
  <si>
    <t>data, miejscowość</t>
  </si>
  <si>
    <t>podpisy, pieczęcie osób upoważnionych do reprezentowania Oferenta</t>
  </si>
  <si>
    <t>nie dotyczy</t>
  </si>
  <si>
    <t>Część C - Dostosowanie pomieszczeń (toalet) - z uwzgl. treści Zał. 2.PO-....WT</t>
  </si>
  <si>
    <t>szt.</t>
  </si>
  <si>
    <t>szt</t>
  </si>
  <si>
    <t>Część A. Wariant 2 - Plac zabaw z ogrodzeniem z siatki met.</t>
  </si>
  <si>
    <t>Góra wspinaczkowa</t>
  </si>
  <si>
    <t xml:space="preserve">Góra Wspinaczkowa </t>
  </si>
  <si>
    <t xml:space="preserve">Część D1 - Dostawa i montaż rolet okiennych </t>
  </si>
  <si>
    <t xml:space="preserve">Część D2 - Dostawa i montaż  osłon na grzejniki </t>
  </si>
  <si>
    <t>Symbol Zamawiającego lub nr załącznika 
do specyfikacji</t>
  </si>
  <si>
    <t>Część D1 - Rolety okienne</t>
  </si>
  <si>
    <t>Część D2 - Osłony na grzejniki</t>
  </si>
  <si>
    <t>Oznaczenie towaru w załączniku z wizualizacją lub informacja 
o wyłączeniu z oferty */</t>
  </si>
  <si>
    <t>h</t>
  </si>
  <si>
    <t>*/ Zadanie wyłączone z oferty należy w kolumnie (h) opisać stwierdzeniem "Zadanie wyłączone z oferty  "</t>
  </si>
  <si>
    <t>Cena jednostkowa BRUTTO **/</t>
  </si>
  <si>
    <t>Komentarz:</t>
  </si>
  <si>
    <t xml:space="preserve">**/ W kolumnie  "e" nie należy wpisywać informacji tekstowych, gdyż uniemozliwi to obliczenia wartości całkowitej oferty.  </t>
  </si>
  <si>
    <t>Łączna wartość BRUTTO Oferty (16 szkół) w tym:</t>
  </si>
  <si>
    <t>W1</t>
  </si>
  <si>
    <t>W2</t>
  </si>
  <si>
    <t>C</t>
  </si>
  <si>
    <t>D1</t>
  </si>
  <si>
    <t>D2</t>
  </si>
  <si>
    <t>Część A +B (Plac zabaw)</t>
  </si>
  <si>
    <t>Część C (Dostosowanie toalet)</t>
  </si>
  <si>
    <t>Część D1 (Rolety okienne)</t>
  </si>
  <si>
    <t>Część D2 (Obudowa grzejników)</t>
  </si>
  <si>
    <t>Łączna wartość BRUTTO Oferty (5 szkół)</t>
  </si>
  <si>
    <t>2. Szkoła Podstawowa w Romanowie</t>
  </si>
  <si>
    <t>1.MZ-01.KU-p</t>
  </si>
  <si>
    <t>Część C - Dostosowanie pomieszczeń (toalet) - z uwzgl. treści Zał. 2.MZ-....WT</t>
  </si>
  <si>
    <t>1.MZ-01.KU-z</t>
  </si>
  <si>
    <t xml:space="preserve">Huśtawka podwójna drewniana dwa siedziska płaskie </t>
  </si>
  <si>
    <t xml:space="preserve">Karuzela Słonecznik </t>
  </si>
  <si>
    <t xml:space="preserve">Tablica z Regulaminem </t>
  </si>
  <si>
    <t xml:space="preserve">Bujak na sprężynie samochód </t>
  </si>
  <si>
    <t xml:space="preserve">Tor przeszkód </t>
  </si>
  <si>
    <t>1.MZ-01-KU p.001</t>
  </si>
  <si>
    <t>1.MZ-2.RO-p</t>
  </si>
  <si>
    <t>1.MZ-2.RO-z</t>
  </si>
  <si>
    <t>1.MZ-2.RO p. 016</t>
  </si>
  <si>
    <t xml:space="preserve">Zestaw zabawowy Zośka </t>
  </si>
  <si>
    <t xml:space="preserve"> Bujak na sprężynie  -  </t>
  </si>
  <si>
    <t xml:space="preserve"> Piaskownica kwadratowa, bok  3000 mm</t>
  </si>
  <si>
    <t xml:space="preserve">Siedzisko do piaskownicy kwadratowej </t>
  </si>
  <si>
    <t>Regulamin placu zabaw z montażem</t>
  </si>
  <si>
    <t>2.MZ-2.RO-PL,
2.MZ-2.RO-WT</t>
  </si>
  <si>
    <t>3.MZ_2.RO-RG</t>
  </si>
  <si>
    <t>Zestaw zabawowy  „Zośka”</t>
  </si>
  <si>
    <t xml:space="preserve">Tablica z regulaminem </t>
  </si>
  <si>
    <t xml:space="preserve">Góra wspinaczkowa </t>
  </si>
  <si>
    <t xml:space="preserve">Huśtawka wahadłowa </t>
  </si>
  <si>
    <t xml:space="preserve"> Stolik z kołem wodnym</t>
  </si>
  <si>
    <t>Tablica z regulaminem</t>
  </si>
  <si>
    <t>Huśtawka podwójna drewniana 2 siedziska płaskie</t>
  </si>
  <si>
    <t>Huśtawka wahadłowa</t>
  </si>
  <si>
    <t>1.MZ-3.BS-p</t>
  </si>
  <si>
    <t>1.MZ-3.BS-z</t>
  </si>
  <si>
    <t>3.MZ_3.BS-RG</t>
  </si>
  <si>
    <t>1.MAZ-3.BS.poz.42</t>
  </si>
  <si>
    <t>1.MZ-4.TY-z</t>
  </si>
  <si>
    <t xml:space="preserve">1.PO-4.TY-p, </t>
  </si>
  <si>
    <t>1.MAZ-04.TY.poz.67</t>
  </si>
  <si>
    <t xml:space="preserve">Bujak na sprężynie HDPE 15mm. - Pies </t>
  </si>
  <si>
    <t xml:space="preserve">huśtawki wagowe </t>
  </si>
  <si>
    <t>huśtawki wagowe</t>
  </si>
  <si>
    <t>huśtawki wahadłowe</t>
  </si>
  <si>
    <t xml:space="preserve"> Bujak na sprężynie HDPE 15mm. - Koń </t>
  </si>
  <si>
    <t>Bujak na sprężynie HDPE 15mm skuter</t>
  </si>
  <si>
    <t xml:space="preserve"> Piaskownica z pokrywą</t>
  </si>
  <si>
    <t>Zestaw zabawowy Luiza</t>
  </si>
  <si>
    <t>Karuzela Słonecznik</t>
  </si>
  <si>
    <t>Bujak na spręzynie smok</t>
  </si>
  <si>
    <t>1.MZ-5.ZD-p</t>
  </si>
  <si>
    <t xml:space="preserve">1.MZ-5.ZD-z </t>
  </si>
  <si>
    <t xml:space="preserve">Karuzela słonecznik </t>
  </si>
  <si>
    <t xml:space="preserve">Huśtawka wagowa </t>
  </si>
  <si>
    <t xml:space="preserve">Bujak na sprężynie skuter </t>
  </si>
  <si>
    <t xml:space="preserve">Bujak na sprężynie koń </t>
  </si>
  <si>
    <t>1.MAZ-5.ZD.p.86</t>
  </si>
  <si>
    <t>2.MZ-5.ZD-PL</t>
  </si>
  <si>
    <t>2.MZ-3.BS-PL
2.MZ-3.BS-WT</t>
  </si>
  <si>
    <t>Załącznik nr MFO.1</t>
  </si>
  <si>
    <t>Część D1 Rolety okienne</t>
  </si>
  <si>
    <t>4. Szkoła Podstawowa w Tymiankach-Buciach</t>
  </si>
  <si>
    <t>1. Szkoła Podstawowa w Kutyłowie-Perysiach</t>
  </si>
  <si>
    <t>3. Szkoła Podstawowa w w Białych-Szczepanowicach</t>
  </si>
  <si>
    <t>5. Szkoła Podstawowa w Zawistach-Dworakach</t>
  </si>
</sst>
</file>

<file path=xl/styles.xml><?xml version="1.0" encoding="utf-8"?>
<styleSheet xmlns="http://schemas.openxmlformats.org/spreadsheetml/2006/main"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theme="1"/>
      <name val="Czcionka tekstu podstawowego"/>
      <family val="2"/>
      <charset val="238"/>
    </font>
    <font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69">
    <xf numFmtId="0" fontId="0" fillId="0" borderId="0" xfId="0"/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4" fontId="4" fillId="0" borderId="0" xfId="0" applyNumberFormat="1" applyFont="1" applyAlignment="1" applyProtection="1">
      <alignment vertical="center"/>
    </xf>
    <xf numFmtId="0" fontId="1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center" vertical="center" wrapText="1"/>
    </xf>
    <xf numFmtId="0" fontId="1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4" fontId="9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4" fontId="11" fillId="0" borderId="0" xfId="0" applyNumberFormat="1" applyFont="1" applyAlignment="1" applyProtection="1">
      <alignment vertical="center"/>
    </xf>
    <xf numFmtId="0" fontId="12" fillId="0" borderId="5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left" vertical="center" wrapText="1"/>
    </xf>
    <xf numFmtId="4" fontId="6" fillId="3" borderId="1" xfId="0" applyNumberFormat="1" applyFont="1" applyFill="1" applyBorder="1" applyAlignment="1" applyProtection="1">
      <alignment horizontal="right"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4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7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4" fontId="8" fillId="0" borderId="9" xfId="0" applyNumberFormat="1" applyFont="1" applyBorder="1" applyAlignment="1" applyProtection="1">
      <alignment vertical="center"/>
    </xf>
    <xf numFmtId="0" fontId="16" fillId="0" borderId="5" xfId="0" applyFont="1" applyFill="1" applyBorder="1" applyAlignment="1" applyProtection="1">
      <alignment horizontal="center" vertical="center" wrapText="1"/>
    </xf>
    <xf numFmtId="4" fontId="16" fillId="0" borderId="5" xfId="0" applyNumberFormat="1" applyFont="1" applyFill="1" applyBorder="1" applyAlignment="1" applyProtection="1">
      <alignment horizontal="center" vertical="center" wrapText="1"/>
    </xf>
    <xf numFmtId="4" fontId="16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left" vertical="center" wrapText="1"/>
    </xf>
    <xf numFmtId="4" fontId="4" fillId="0" borderId="7" xfId="0" applyNumberFormat="1" applyFont="1" applyBorder="1" applyAlignment="1" applyProtection="1">
      <alignment horizontal="right" vertical="center"/>
    </xf>
    <xf numFmtId="0" fontId="4" fillId="0" borderId="12" xfId="0" applyFont="1" applyBorder="1" applyAlignment="1" applyProtection="1">
      <alignment horizontal="center" vertical="center" wrapText="1"/>
    </xf>
    <xf numFmtId="1" fontId="4" fillId="0" borderId="12" xfId="0" applyNumberFormat="1" applyFont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left" vertical="center" wrapText="1"/>
    </xf>
    <xf numFmtId="4" fontId="4" fillId="4" borderId="8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8" xfId="0" applyNumberFormat="1" applyFont="1" applyFill="1" applyBorder="1" applyAlignment="1" applyProtection="1">
      <alignment horizontal="right" vertical="center"/>
    </xf>
    <xf numFmtId="4" fontId="4" fillId="3" borderId="8" xfId="0" applyNumberFormat="1" applyFont="1" applyFill="1" applyBorder="1" applyAlignment="1" applyProtection="1">
      <alignment horizontal="right" vertical="center"/>
    </xf>
    <xf numFmtId="4" fontId="6" fillId="3" borderId="5" xfId="0" applyNumberFormat="1" applyFont="1" applyFill="1" applyBorder="1" applyAlignment="1" applyProtection="1">
      <alignment horizontal="right" vertical="center" wrapText="1"/>
    </xf>
    <xf numFmtId="4" fontId="8" fillId="3" borderId="5" xfId="0" applyNumberFormat="1" applyFont="1" applyFill="1" applyBorder="1" applyAlignment="1" applyProtection="1">
      <alignment horizontal="right" vertical="center"/>
    </xf>
    <xf numFmtId="0" fontId="6" fillId="3" borderId="4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left" vertical="center"/>
    </xf>
    <xf numFmtId="0" fontId="20" fillId="3" borderId="5" xfId="0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/>
    </xf>
    <xf numFmtId="0" fontId="14" fillId="3" borderId="0" xfId="0" applyFont="1" applyFill="1" applyAlignment="1" applyProtection="1">
      <alignment horizontal="center" vertical="center" wrapText="1"/>
    </xf>
    <xf numFmtId="0" fontId="17" fillId="3" borderId="1" xfId="0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center"/>
    </xf>
    <xf numFmtId="0" fontId="12" fillId="3" borderId="4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left" vertical="center"/>
    </xf>
    <xf numFmtId="0" fontId="8" fillId="3" borderId="0" xfId="0" applyFont="1" applyFill="1" applyAlignment="1" applyProtection="1">
      <alignment horizontal="left" vertical="center"/>
    </xf>
    <xf numFmtId="0" fontId="12" fillId="3" borderId="0" xfId="0" applyFont="1" applyFill="1" applyAlignment="1" applyProtection="1">
      <alignment horizontal="left" vertical="center"/>
    </xf>
    <xf numFmtId="0" fontId="2" fillId="3" borderId="0" xfId="0" applyFont="1" applyFill="1" applyAlignment="1" applyProtection="1">
      <alignment horizontal="left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4" fillId="0" borderId="11" xfId="0" applyFont="1" applyBorder="1" applyAlignment="1" applyProtection="1">
      <alignment vertical="center"/>
    </xf>
    <xf numFmtId="0" fontId="16" fillId="0" borderId="6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3" fontId="5" fillId="3" borderId="8" xfId="0" applyNumberFormat="1" applyFont="1" applyFill="1" applyBorder="1" applyAlignment="1" applyProtection="1">
      <alignment horizontal="center" vertical="center" wrapText="1"/>
      <protection locked="0"/>
    </xf>
    <xf numFmtId="3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/>
    </xf>
    <xf numFmtId="3" fontId="5" fillId="0" borderId="7" xfId="0" applyNumberFormat="1" applyFont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vertical="center"/>
    </xf>
    <xf numFmtId="0" fontId="20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4" fontId="2" fillId="0" borderId="0" xfId="0" applyNumberFormat="1" applyFont="1" applyBorder="1" applyAlignment="1" applyProtection="1">
      <alignment vertical="center"/>
    </xf>
    <xf numFmtId="4" fontId="2" fillId="0" borderId="1" xfId="0" applyNumberFormat="1" applyFont="1" applyBorder="1" applyAlignment="1" applyProtection="1">
      <alignment vertical="center"/>
    </xf>
    <xf numFmtId="4" fontId="2" fillId="0" borderId="7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2" fillId="3" borderId="12" xfId="0" applyFont="1" applyFill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4" fillId="0" borderId="8" xfId="0" applyFont="1" applyBorder="1" applyAlignment="1" applyProtection="1">
      <alignment vertical="center"/>
    </xf>
    <xf numFmtId="4" fontId="20" fillId="0" borderId="1" xfId="0" applyNumberFormat="1" applyFont="1" applyBorder="1" applyAlignment="1" applyProtection="1">
      <alignment vertical="center"/>
    </xf>
    <xf numFmtId="4" fontId="20" fillId="0" borderId="8" xfId="0" applyNumberFormat="1" applyFont="1" applyBorder="1" applyAlignment="1" applyProtection="1">
      <alignment vertical="center"/>
    </xf>
    <xf numFmtId="0" fontId="20" fillId="0" borderId="8" xfId="0" applyFont="1" applyBorder="1" applyAlignment="1" applyProtection="1">
      <alignment vertical="center"/>
    </xf>
    <xf numFmtId="0" fontId="7" fillId="3" borderId="0" xfId="0" applyFont="1" applyFill="1" applyAlignment="1" applyProtection="1">
      <alignment horizontal="left" vertical="center"/>
    </xf>
    <xf numFmtId="4" fontId="4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/>
    <xf numFmtId="0" fontId="19" fillId="0" borderId="0" xfId="0" applyFont="1" applyBorder="1" applyAlignment="1" applyProtection="1">
      <alignment wrapText="1"/>
    </xf>
    <xf numFmtId="0" fontId="12" fillId="3" borderId="5" xfId="0" applyFont="1" applyFill="1" applyBorder="1" applyAlignment="1" applyProtection="1">
      <alignment horizontal="left" vertical="center" wrapText="1"/>
    </xf>
    <xf numFmtId="4" fontId="17" fillId="3" borderId="5" xfId="0" applyNumberFormat="1" applyFont="1" applyFill="1" applyBorder="1" applyAlignment="1" applyProtection="1">
      <alignment horizontal="left" vertical="center" wrapText="1"/>
    </xf>
    <xf numFmtId="0" fontId="12" fillId="3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0" fontId="21" fillId="3" borderId="1" xfId="0" applyFont="1" applyFill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center" vertical="center" wrapText="1"/>
    </xf>
    <xf numFmtId="4" fontId="4" fillId="0" borderId="7" xfId="0" applyNumberFormat="1" applyFont="1" applyBorder="1" applyAlignment="1" applyProtection="1">
      <alignment horizontal="right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4" fontId="5" fillId="3" borderId="5" xfId="0" applyNumberFormat="1" applyFont="1" applyFill="1" applyBorder="1" applyAlignment="1" applyProtection="1">
      <alignment horizontal="left" vertical="center" wrapText="1"/>
    </xf>
    <xf numFmtId="4" fontId="4" fillId="3" borderId="5" xfId="0" applyNumberFormat="1" applyFont="1" applyFill="1" applyBorder="1" applyAlignment="1" applyProtection="1">
      <alignment horizontal="right" vertical="center" wrapText="1"/>
    </xf>
    <xf numFmtId="0" fontId="19" fillId="3" borderId="1" xfId="0" applyFont="1" applyFill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vertical="center"/>
    </xf>
    <xf numFmtId="0" fontId="8" fillId="3" borderId="1" xfId="0" applyFont="1" applyFill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horizontal="left" vertical="center"/>
    </xf>
    <xf numFmtId="0" fontId="10" fillId="3" borderId="1" xfId="0" applyFont="1" applyFill="1" applyBorder="1" applyAlignment="1" applyProtection="1">
      <alignment horizontal="left" vertical="center"/>
    </xf>
    <xf numFmtId="0" fontId="24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4" fontId="1" fillId="4" borderId="8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8" xfId="0" applyNumberFormat="1" applyFont="1" applyFill="1" applyBorder="1" applyAlignment="1" applyProtection="1">
      <alignment horizontal="right" vertical="center"/>
    </xf>
    <xf numFmtId="4" fontId="1" fillId="3" borderId="8" xfId="0" applyNumberFormat="1" applyFont="1" applyFill="1" applyBorder="1" applyAlignment="1" applyProtection="1">
      <alignment horizontal="right" vertical="center"/>
    </xf>
    <xf numFmtId="4" fontId="8" fillId="3" borderId="1" xfId="0" applyNumberFormat="1" applyFont="1" applyFill="1" applyBorder="1" applyAlignment="1" applyProtection="1">
      <alignment horizontal="right" vertical="center"/>
    </xf>
    <xf numFmtId="0" fontId="8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3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3" borderId="8" xfId="0" applyFont="1" applyFill="1" applyBorder="1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left" vertical="center" wrapText="1"/>
      <protection locked="0"/>
    </xf>
    <xf numFmtId="0" fontId="6" fillId="3" borderId="13" xfId="0" applyFont="1" applyFill="1" applyBorder="1" applyAlignment="1" applyProtection="1">
      <alignment horizontal="left" vertical="center" wrapText="1"/>
    </xf>
    <xf numFmtId="0" fontId="6" fillId="3" borderId="8" xfId="0" applyFont="1" applyFill="1" applyBorder="1" applyAlignment="1" applyProtection="1">
      <alignment horizontal="left" vertical="center"/>
    </xf>
    <xf numFmtId="0" fontId="6" fillId="3" borderId="13" xfId="0" applyFont="1" applyFill="1" applyBorder="1" applyAlignment="1" applyProtection="1">
      <alignment horizontal="left" vertical="center"/>
    </xf>
    <xf numFmtId="4" fontId="2" fillId="0" borderId="14" xfId="0" applyNumberFormat="1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vertical="center"/>
    </xf>
    <xf numFmtId="0" fontId="4" fillId="0" borderId="16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vertical="center"/>
    </xf>
    <xf numFmtId="0" fontId="12" fillId="3" borderId="6" xfId="0" applyFont="1" applyFill="1" applyBorder="1" applyAlignment="1" applyProtection="1">
      <alignment horizontal="left" vertical="center" wrapText="1"/>
      <protection locked="0"/>
    </xf>
    <xf numFmtId="0" fontId="10" fillId="2" borderId="8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14" fillId="0" borderId="3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4" fontId="4" fillId="0" borderId="3" xfId="0" applyNumberFormat="1" applyFont="1" applyBorder="1" applyAlignment="1" applyProtection="1">
      <alignment vertical="center"/>
      <protection locked="0"/>
    </xf>
    <xf numFmtId="4" fontId="8" fillId="4" borderId="8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25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3" borderId="2" xfId="0" applyNumberFormat="1" applyFont="1" applyFill="1" applyBorder="1" applyAlignment="1" applyProtection="1">
      <alignment horizontal="right" vertical="center" wrapText="1"/>
      <protection locked="0"/>
    </xf>
    <xf numFmtId="4" fontId="4" fillId="3" borderId="2" xfId="0" applyNumberFormat="1" applyFont="1" applyFill="1" applyBorder="1" applyAlignment="1" applyProtection="1">
      <alignment horizontal="right" vertical="center"/>
      <protection locked="0"/>
    </xf>
    <xf numFmtId="0" fontId="24" fillId="0" borderId="1" xfId="0" applyFont="1" applyBorder="1" applyAlignment="1" applyProtection="1">
      <alignment vertical="center" wrapText="1"/>
      <protection locked="0"/>
    </xf>
    <xf numFmtId="0" fontId="24" fillId="3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3" fontId="14" fillId="3" borderId="8" xfId="0" applyNumberFormat="1" applyFont="1" applyFill="1" applyBorder="1" applyAlignment="1" applyProtection="1">
      <alignment horizontal="center" vertical="center" wrapText="1"/>
      <protection locked="0"/>
    </xf>
    <xf numFmtId="3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3" fontId="15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/>
      <protection locked="0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F8F8F8"/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476251</xdr:colOff>
      <xdr:row>0</xdr:row>
      <xdr:rowOff>0</xdr:rowOff>
    </xdr:from>
    <xdr:to>
      <xdr:col>1</xdr:col>
      <xdr:colOff>680589</xdr:colOff>
      <xdr:row>2</xdr:row>
      <xdr:rowOff>142877</xdr:rowOff>
    </xdr:to>
    <xdr:pic>
      <xdr:nvPicPr>
        <xdr:cNvPr id="5" name="Picture 14" descr="KAPITAL_LUDZK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1" y="0"/>
          <a:ext cx="1233038" cy="5238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476250</xdr:colOff>
      <xdr:row>0</xdr:row>
      <xdr:rowOff>0</xdr:rowOff>
    </xdr:from>
    <xdr:to>
      <xdr:col>6</xdr:col>
      <xdr:colOff>771525</xdr:colOff>
      <xdr:row>2</xdr:row>
      <xdr:rowOff>142876</xdr:rowOff>
    </xdr:to>
    <xdr:pic>
      <xdr:nvPicPr>
        <xdr:cNvPr id="6" name="Picture 12" descr="UE+EFS_L-ko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62725" y="0"/>
          <a:ext cx="1123950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2476500</xdr:colOff>
      <xdr:row>0</xdr:row>
      <xdr:rowOff>28575</xdr:rowOff>
    </xdr:from>
    <xdr:to>
      <xdr:col>1</xdr:col>
      <xdr:colOff>3072570</xdr:colOff>
      <xdr:row>3</xdr:row>
      <xdr:rowOff>0</xdr:rowOff>
    </xdr:to>
    <xdr:pic>
      <xdr:nvPicPr>
        <xdr:cNvPr id="7" name="Picture 85" descr="logo%20Edukator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05200" y="28575"/>
          <a:ext cx="59607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46"/>
  <sheetViews>
    <sheetView tabSelected="1" view="pageBreakPreview" zoomScaleNormal="100" zoomScaleSheetLayoutView="100" workbookViewId="0">
      <pane xSplit="1" ySplit="14" topLeftCell="B15" activePane="bottomRight" state="frozen"/>
      <selection pane="topRight" activeCell="B1" sqref="B1"/>
      <selection pane="bottomLeft" activeCell="A16" sqref="A16"/>
      <selection pane="bottomRight" activeCell="O95" sqref="O95"/>
    </sheetView>
  </sheetViews>
  <sheetFormatPr defaultRowHeight="15"/>
  <cols>
    <col min="1" max="1" width="15.125" style="44" customWidth="1"/>
    <col min="2" max="2" width="43.75" style="2" customWidth="1"/>
    <col min="3" max="3" width="6.25" style="1" customWidth="1"/>
    <col min="4" max="4" width="4.875" style="65" customWidth="1"/>
    <col min="5" max="5" width="9.875" style="3" customWidth="1"/>
    <col min="6" max="6" width="10.875" style="4" customWidth="1"/>
    <col min="7" max="7" width="10.875" style="3" customWidth="1"/>
    <col min="8" max="8" width="16.25" style="1" customWidth="1"/>
    <col min="9" max="9" width="1.75" style="1" customWidth="1"/>
    <col min="10" max="14" width="1.75" style="95" customWidth="1"/>
    <col min="15" max="22" width="1.75" style="1" customWidth="1"/>
    <col min="23" max="32" width="3.5" style="1" customWidth="1"/>
    <col min="33" max="33" width="7.75" style="54" customWidth="1"/>
    <col min="34" max="34" width="7.75" style="55" customWidth="1"/>
    <col min="35" max="37" width="7.75" style="1" customWidth="1"/>
    <col min="38" max="16384" width="9" style="1"/>
  </cols>
  <sheetData>
    <row r="1" spans="1:37" ht="15" customHeight="1"/>
    <row r="2" spans="1:37">
      <c r="A2" s="45"/>
      <c r="B2" s="6"/>
      <c r="C2" s="5"/>
      <c r="D2" s="5"/>
      <c r="E2" s="1"/>
      <c r="F2" s="1"/>
      <c r="G2" s="7"/>
      <c r="H2" s="5"/>
      <c r="AG2" s="96"/>
    </row>
    <row r="3" spans="1:37">
      <c r="A3" s="45"/>
      <c r="B3" s="6"/>
      <c r="C3" s="5"/>
      <c r="D3" s="5"/>
      <c r="E3" s="1"/>
      <c r="F3" s="1"/>
      <c r="G3" s="1"/>
      <c r="H3" s="5"/>
    </row>
    <row r="4" spans="1:37" ht="20.25" customHeight="1">
      <c r="A4" s="93" t="s">
        <v>20</v>
      </c>
      <c r="E4" s="1"/>
      <c r="G4" s="7" t="s">
        <v>108</v>
      </c>
    </row>
    <row r="5" spans="1:37" ht="66" hidden="1" customHeight="1">
      <c r="A5" s="125" t="s">
        <v>15</v>
      </c>
      <c r="B5" s="125"/>
      <c r="C5" s="125"/>
      <c r="D5" s="125"/>
      <c r="E5" s="125"/>
      <c r="F5" s="125"/>
      <c r="G5" s="125"/>
      <c r="H5" s="125"/>
    </row>
    <row r="6" spans="1:37" ht="37.5" customHeight="1">
      <c r="A6" s="46" t="s">
        <v>16</v>
      </c>
      <c r="B6" s="126"/>
      <c r="C6" s="126"/>
      <c r="D6" s="126"/>
      <c r="E6" s="126"/>
      <c r="F6" s="126"/>
      <c r="G6" s="126"/>
      <c r="H6" s="126"/>
    </row>
    <row r="7" spans="1:37" ht="14.25" customHeight="1">
      <c r="A7" s="47" t="s">
        <v>17</v>
      </c>
      <c r="E7" s="9"/>
      <c r="F7" s="10"/>
    </row>
    <row r="8" spans="1:37" s="8" customFormat="1" ht="12.75" customHeight="1">
      <c r="A8" s="52" t="s">
        <v>12</v>
      </c>
      <c r="B8" s="11"/>
      <c r="D8" s="66"/>
      <c r="E8" s="12"/>
      <c r="F8" s="13"/>
      <c r="AG8" s="56"/>
      <c r="AH8" s="57"/>
    </row>
    <row r="9" spans="1:37" s="8" customFormat="1" ht="12.75" customHeight="1">
      <c r="A9" s="52" t="s">
        <v>21</v>
      </c>
      <c r="B9" s="11"/>
      <c r="D9" s="66"/>
      <c r="E9" s="12"/>
      <c r="F9" s="13"/>
      <c r="AG9" s="56"/>
      <c r="AH9" s="57"/>
    </row>
    <row r="10" spans="1:37" ht="12.75" customHeight="1">
      <c r="A10" s="52" t="s">
        <v>13</v>
      </c>
      <c r="E10" s="9"/>
      <c r="F10" s="10"/>
    </row>
    <row r="11" spans="1:37" ht="12.75" customHeight="1">
      <c r="A11" s="52" t="s">
        <v>14</v>
      </c>
      <c r="E11" s="9"/>
      <c r="F11" s="10"/>
    </row>
    <row r="12" spans="1:37" ht="12.75" customHeight="1">
      <c r="A12" s="52" t="s">
        <v>32</v>
      </c>
      <c r="E12" s="9"/>
      <c r="F12" s="10"/>
    </row>
    <row r="13" spans="1:37" ht="12.75" customHeight="1" thickBot="1">
      <c r="A13" s="52" t="s">
        <v>33</v>
      </c>
    </row>
    <row r="14" spans="1:37" ht="15" customHeight="1" thickBot="1">
      <c r="B14" s="41" t="s">
        <v>53</v>
      </c>
      <c r="C14" s="23"/>
      <c r="D14" s="67"/>
      <c r="E14" s="24"/>
      <c r="F14" s="25">
        <f>F95</f>
        <v>0</v>
      </c>
      <c r="G14" s="25">
        <f>G95</f>
        <v>0</v>
      </c>
      <c r="H14" s="23"/>
    </row>
    <row r="15" spans="1:37" s="15" customFormat="1" ht="47.25" customHeight="1" thickBot="1">
      <c r="A15" s="48" t="s">
        <v>34</v>
      </c>
      <c r="B15" s="14" t="s">
        <v>3</v>
      </c>
      <c r="C15" s="14" t="s">
        <v>9</v>
      </c>
      <c r="D15" s="68" t="s">
        <v>2</v>
      </c>
      <c r="E15" s="26" t="s">
        <v>40</v>
      </c>
      <c r="F15" s="27" t="s">
        <v>18</v>
      </c>
      <c r="G15" s="28" t="s">
        <v>19</v>
      </c>
      <c r="H15" s="14" t="s">
        <v>37</v>
      </c>
      <c r="AG15" s="83" t="s">
        <v>44</v>
      </c>
      <c r="AH15" s="84" t="s">
        <v>45</v>
      </c>
      <c r="AI15" s="85" t="s">
        <v>46</v>
      </c>
      <c r="AJ15" s="15" t="s">
        <v>47</v>
      </c>
      <c r="AK15" s="15" t="s">
        <v>48</v>
      </c>
    </row>
    <row r="16" spans="1:37" ht="12.75" customHeight="1" thickBot="1">
      <c r="A16" s="49" t="s">
        <v>0</v>
      </c>
      <c r="B16" s="31" t="s">
        <v>1</v>
      </c>
      <c r="C16" s="31" t="s">
        <v>4</v>
      </c>
      <c r="D16" s="69" t="s">
        <v>5</v>
      </c>
      <c r="E16" s="31" t="s">
        <v>6</v>
      </c>
      <c r="F16" s="32" t="s">
        <v>7</v>
      </c>
      <c r="G16" s="31" t="s">
        <v>22</v>
      </c>
      <c r="H16" s="31" t="s">
        <v>38</v>
      </c>
    </row>
    <row r="17" spans="1:37" s="16" customFormat="1" ht="21" customHeight="1" thickBot="1">
      <c r="A17" s="39"/>
      <c r="B17" s="42" t="s">
        <v>111</v>
      </c>
      <c r="C17" s="97"/>
      <c r="D17" s="98"/>
      <c r="E17" s="37"/>
      <c r="F17" s="38">
        <f>F18+F20+F26+F27+F28</f>
        <v>0</v>
      </c>
      <c r="G17" s="38">
        <f>G19+G20+G26+G27+G28</f>
        <v>0</v>
      </c>
      <c r="H17" s="135"/>
      <c r="AG17" s="82">
        <f>F18+F20</f>
        <v>0</v>
      </c>
      <c r="AH17" s="82">
        <f>G19+F20</f>
        <v>0</v>
      </c>
    </row>
    <row r="18" spans="1:37" ht="19.5" customHeight="1">
      <c r="A18" s="129" t="s">
        <v>55</v>
      </c>
      <c r="B18" s="33" t="s">
        <v>8</v>
      </c>
      <c r="C18" s="64" t="s">
        <v>10</v>
      </c>
      <c r="D18" s="70">
        <v>1</v>
      </c>
      <c r="E18" s="34"/>
      <c r="F18" s="35">
        <f>D18*E18</f>
        <v>0</v>
      </c>
      <c r="G18" s="36"/>
      <c r="H18" s="136"/>
    </row>
    <row r="19" spans="1:37" ht="18.75" customHeight="1">
      <c r="A19" s="128"/>
      <c r="B19" s="18" t="s">
        <v>29</v>
      </c>
      <c r="C19" s="43" t="s">
        <v>10</v>
      </c>
      <c r="D19" s="71">
        <v>1</v>
      </c>
      <c r="E19" s="34"/>
      <c r="F19" s="35"/>
      <c r="G19" s="19">
        <f>D19*E19</f>
        <v>0</v>
      </c>
      <c r="H19" s="137"/>
    </row>
    <row r="20" spans="1:37" ht="25.5" customHeight="1">
      <c r="A20" s="99" t="s">
        <v>57</v>
      </c>
      <c r="B20" s="18" t="s">
        <v>11</v>
      </c>
      <c r="C20" s="43" t="s">
        <v>10</v>
      </c>
      <c r="D20" s="71">
        <v>1</v>
      </c>
      <c r="E20" s="94"/>
      <c r="F20" s="35">
        <f>SUM(F21:F25)</f>
        <v>0</v>
      </c>
      <c r="G20" s="19">
        <f>F20</f>
        <v>0</v>
      </c>
      <c r="H20" s="138"/>
      <c r="AG20" s="80"/>
      <c r="AI20" s="80"/>
    </row>
    <row r="21" spans="1:37" ht="16.5" customHeight="1">
      <c r="A21" s="100" t="s">
        <v>63</v>
      </c>
      <c r="B21" s="113" t="s">
        <v>58</v>
      </c>
      <c r="C21" s="43" t="s">
        <v>27</v>
      </c>
      <c r="D21" s="71">
        <v>1</v>
      </c>
      <c r="E21" s="94"/>
      <c r="F21" s="35">
        <f t="shared" ref="F21:F25" si="0">D21*E21</f>
        <v>0</v>
      </c>
      <c r="G21" s="19">
        <f t="shared" ref="G21:G28" si="1">F21</f>
        <v>0</v>
      </c>
      <c r="H21" s="138"/>
      <c r="AG21" s="80"/>
      <c r="AI21" s="80"/>
    </row>
    <row r="22" spans="1:37" ht="16.5" customHeight="1">
      <c r="A22" s="100" t="s">
        <v>63</v>
      </c>
      <c r="B22" s="113" t="s">
        <v>59</v>
      </c>
      <c r="C22" s="43" t="s">
        <v>27</v>
      </c>
      <c r="D22" s="71">
        <v>1</v>
      </c>
      <c r="E22" s="94"/>
      <c r="F22" s="35">
        <f t="shared" si="0"/>
        <v>0</v>
      </c>
      <c r="G22" s="19">
        <f t="shared" si="1"/>
        <v>0</v>
      </c>
      <c r="H22" s="138"/>
      <c r="AG22" s="80"/>
      <c r="AI22" s="80"/>
    </row>
    <row r="23" spans="1:37" ht="16.5" customHeight="1">
      <c r="A23" s="100" t="s">
        <v>63</v>
      </c>
      <c r="B23" s="113" t="s">
        <v>60</v>
      </c>
      <c r="C23" s="43" t="s">
        <v>27</v>
      </c>
      <c r="D23" s="71">
        <v>1</v>
      </c>
      <c r="E23" s="94"/>
      <c r="F23" s="35">
        <f t="shared" si="0"/>
        <v>0</v>
      </c>
      <c r="G23" s="19">
        <f t="shared" si="1"/>
        <v>0</v>
      </c>
      <c r="H23" s="138"/>
      <c r="AG23" s="80"/>
      <c r="AI23" s="80"/>
    </row>
    <row r="24" spans="1:37" ht="16.5" customHeight="1">
      <c r="A24" s="100" t="s">
        <v>63</v>
      </c>
      <c r="B24" s="113" t="s">
        <v>61</v>
      </c>
      <c r="C24" s="43" t="s">
        <v>27</v>
      </c>
      <c r="D24" s="71">
        <v>1</v>
      </c>
      <c r="E24" s="94"/>
      <c r="F24" s="35">
        <f t="shared" si="0"/>
        <v>0</v>
      </c>
      <c r="G24" s="19">
        <f t="shared" si="1"/>
        <v>0</v>
      </c>
      <c r="H24" s="138"/>
      <c r="AG24" s="80"/>
      <c r="AI24" s="80"/>
    </row>
    <row r="25" spans="1:37" ht="16.5" customHeight="1">
      <c r="A25" s="100" t="s">
        <v>63</v>
      </c>
      <c r="B25" s="113" t="s">
        <v>62</v>
      </c>
      <c r="C25" s="43" t="s">
        <v>27</v>
      </c>
      <c r="D25" s="71">
        <v>1</v>
      </c>
      <c r="E25" s="94"/>
      <c r="F25" s="35">
        <f t="shared" si="0"/>
        <v>0</v>
      </c>
      <c r="G25" s="19">
        <f t="shared" si="1"/>
        <v>0</v>
      </c>
      <c r="H25" s="138"/>
      <c r="AG25" s="80"/>
      <c r="AI25" s="80"/>
    </row>
    <row r="26" spans="1:37" ht="25.5" customHeight="1">
      <c r="A26" s="101" t="s">
        <v>25</v>
      </c>
      <c r="B26" s="18" t="s">
        <v>56</v>
      </c>
      <c r="C26" s="120" t="s">
        <v>10</v>
      </c>
      <c r="D26" s="121">
        <v>1</v>
      </c>
      <c r="E26" s="122"/>
      <c r="F26" s="117">
        <f>D26*E26</f>
        <v>0</v>
      </c>
      <c r="G26" s="117">
        <f t="shared" si="1"/>
        <v>0</v>
      </c>
      <c r="H26" s="139"/>
      <c r="AG26" s="80"/>
      <c r="AI26" s="81">
        <f>F26</f>
        <v>0</v>
      </c>
      <c r="AJ26" s="81">
        <f>F27</f>
        <v>0</v>
      </c>
      <c r="AK26" s="81">
        <f>F28</f>
        <v>0</v>
      </c>
    </row>
    <row r="27" spans="1:37" ht="19.5" customHeight="1">
      <c r="A27" s="101" t="s">
        <v>25</v>
      </c>
      <c r="B27" s="18" t="s">
        <v>35</v>
      </c>
      <c r="C27" s="120" t="s">
        <v>10</v>
      </c>
      <c r="D27" s="121">
        <v>1</v>
      </c>
      <c r="E27" s="122"/>
      <c r="F27" s="117">
        <f>D27*E27</f>
        <v>0</v>
      </c>
      <c r="G27" s="117">
        <f t="shared" si="1"/>
        <v>0</v>
      </c>
      <c r="H27" s="139"/>
      <c r="AG27" s="80"/>
      <c r="AI27" s="54"/>
    </row>
    <row r="28" spans="1:37" ht="19.5" customHeight="1">
      <c r="A28" s="101" t="s">
        <v>25</v>
      </c>
      <c r="B28" s="18" t="s">
        <v>36</v>
      </c>
      <c r="C28" s="120" t="s">
        <v>10</v>
      </c>
      <c r="D28" s="121">
        <v>1</v>
      </c>
      <c r="E28" s="122"/>
      <c r="F28" s="117">
        <f>D28*E28</f>
        <v>0</v>
      </c>
      <c r="G28" s="117">
        <f t="shared" si="1"/>
        <v>0</v>
      </c>
      <c r="H28" s="139"/>
      <c r="AG28" s="80"/>
      <c r="AI28" s="54"/>
    </row>
    <row r="29" spans="1:37" ht="9" customHeight="1" thickBot="1">
      <c r="A29" s="50"/>
      <c r="B29" s="22"/>
      <c r="C29" s="102"/>
      <c r="D29" s="73"/>
      <c r="E29" s="103"/>
      <c r="F29" s="30"/>
      <c r="G29" s="30"/>
      <c r="H29" s="140"/>
    </row>
    <row r="30" spans="1:37" s="16" customFormat="1" ht="25.5" customHeight="1" thickBot="1">
      <c r="A30" s="40"/>
      <c r="B30" s="42" t="s">
        <v>54</v>
      </c>
      <c r="C30" s="104"/>
      <c r="D30" s="105"/>
      <c r="E30" s="106"/>
      <c r="F30" s="38">
        <f>F41+F40+F33+F31</f>
        <v>0</v>
      </c>
      <c r="G30" s="38">
        <f>G41+G40+G33+G32</f>
        <v>0</v>
      </c>
      <c r="H30" s="135"/>
      <c r="AF30" s="131"/>
      <c r="AG30" s="130">
        <f>F31+F33</f>
        <v>0</v>
      </c>
      <c r="AH30" s="82">
        <f>G32+F33</f>
        <v>0</v>
      </c>
      <c r="AI30" s="1"/>
    </row>
    <row r="31" spans="1:37" ht="19.5" customHeight="1">
      <c r="A31" s="127" t="s">
        <v>64</v>
      </c>
      <c r="B31" s="33" t="s">
        <v>8</v>
      </c>
      <c r="C31" s="64" t="s">
        <v>10</v>
      </c>
      <c r="D31" s="70">
        <v>1</v>
      </c>
      <c r="E31" s="114"/>
      <c r="F31" s="115">
        <f>D31*E31</f>
        <v>0</v>
      </c>
      <c r="G31" s="116"/>
      <c r="H31" s="136"/>
      <c r="AF31" s="132"/>
    </row>
    <row r="32" spans="1:37" ht="17.25" customHeight="1">
      <c r="A32" s="128"/>
      <c r="B32" s="18" t="s">
        <v>29</v>
      </c>
      <c r="C32" s="43" t="s">
        <v>10</v>
      </c>
      <c r="D32" s="71">
        <v>1</v>
      </c>
      <c r="E32" s="114"/>
      <c r="F32" s="115"/>
      <c r="G32" s="117">
        <f>D32*E32</f>
        <v>0</v>
      </c>
      <c r="H32" s="137"/>
      <c r="AF32" s="132"/>
    </row>
    <row r="33" spans="1:37" ht="25.5" customHeight="1">
      <c r="A33" s="101" t="s">
        <v>65</v>
      </c>
      <c r="B33" s="18" t="s">
        <v>11</v>
      </c>
      <c r="C33" s="43" t="s">
        <v>10</v>
      </c>
      <c r="D33" s="71">
        <v>1</v>
      </c>
      <c r="E33" s="163"/>
      <c r="F33" s="117">
        <f>SUM(F34:F39)</f>
        <v>0</v>
      </c>
      <c r="G33" s="117">
        <f>F33</f>
        <v>0</v>
      </c>
      <c r="H33" s="139"/>
      <c r="AF33" s="132"/>
    </row>
    <row r="34" spans="1:37" s="3" customFormat="1" ht="18" customHeight="1">
      <c r="A34" s="107" t="s">
        <v>66</v>
      </c>
      <c r="B34" s="113" t="s">
        <v>30</v>
      </c>
      <c r="C34" s="43" t="s">
        <v>27</v>
      </c>
      <c r="D34" s="164">
        <v>1</v>
      </c>
      <c r="E34" s="21"/>
      <c r="F34" s="20">
        <f>D34*E34</f>
        <v>0</v>
      </c>
      <c r="G34" s="20">
        <f>F34</f>
        <v>0</v>
      </c>
      <c r="H34" s="141"/>
      <c r="AF34" s="133"/>
      <c r="AG34" s="58"/>
      <c r="AH34" s="59"/>
    </row>
    <row r="35" spans="1:37" s="3" customFormat="1" ht="18" customHeight="1">
      <c r="A35" s="107" t="s">
        <v>66</v>
      </c>
      <c r="B35" s="113" t="s">
        <v>67</v>
      </c>
      <c r="C35" s="43" t="s">
        <v>27</v>
      </c>
      <c r="D35" s="164">
        <v>1</v>
      </c>
      <c r="E35" s="21"/>
      <c r="F35" s="20">
        <f t="shared" ref="F35:F39" si="2">D35*E35</f>
        <v>0</v>
      </c>
      <c r="G35" s="20">
        <f t="shared" ref="G35:G39" si="3">F35</f>
        <v>0</v>
      </c>
      <c r="H35" s="141"/>
      <c r="AF35" s="133"/>
      <c r="AG35" s="58"/>
      <c r="AH35" s="59"/>
    </row>
    <row r="36" spans="1:37" s="3" customFormat="1" ht="18" customHeight="1">
      <c r="A36" s="107" t="s">
        <v>66</v>
      </c>
      <c r="B36" s="113" t="s">
        <v>68</v>
      </c>
      <c r="C36" s="43" t="s">
        <v>27</v>
      </c>
      <c r="D36" s="164">
        <v>3</v>
      </c>
      <c r="E36" s="21"/>
      <c r="F36" s="20">
        <f t="shared" si="2"/>
        <v>0</v>
      </c>
      <c r="G36" s="20">
        <f t="shared" si="3"/>
        <v>0</v>
      </c>
      <c r="H36" s="141"/>
      <c r="AF36" s="133"/>
      <c r="AG36" s="58"/>
      <c r="AH36" s="59"/>
    </row>
    <row r="37" spans="1:37" s="3" customFormat="1" ht="18" customHeight="1">
      <c r="A37" s="107" t="s">
        <v>66</v>
      </c>
      <c r="B37" s="113" t="s">
        <v>69</v>
      </c>
      <c r="C37" s="43" t="s">
        <v>27</v>
      </c>
      <c r="D37" s="164">
        <v>1</v>
      </c>
      <c r="E37" s="21"/>
      <c r="F37" s="20">
        <f t="shared" si="2"/>
        <v>0</v>
      </c>
      <c r="G37" s="20">
        <f t="shared" si="3"/>
        <v>0</v>
      </c>
      <c r="H37" s="141"/>
      <c r="AF37" s="133"/>
      <c r="AG37" s="58"/>
      <c r="AH37" s="59"/>
    </row>
    <row r="38" spans="1:37" s="3" customFormat="1" ht="18" customHeight="1">
      <c r="A38" s="107" t="s">
        <v>66</v>
      </c>
      <c r="B38" s="113" t="s">
        <v>70</v>
      </c>
      <c r="C38" s="43" t="s">
        <v>27</v>
      </c>
      <c r="D38" s="164">
        <v>4</v>
      </c>
      <c r="E38" s="21"/>
      <c r="F38" s="20">
        <f t="shared" si="2"/>
        <v>0</v>
      </c>
      <c r="G38" s="20">
        <f t="shared" si="3"/>
        <v>0</v>
      </c>
      <c r="H38" s="141"/>
      <c r="AF38" s="133"/>
      <c r="AG38" s="58"/>
      <c r="AH38" s="59"/>
    </row>
    <row r="39" spans="1:37" s="3" customFormat="1" ht="18" customHeight="1">
      <c r="A39" s="107" t="s">
        <v>66</v>
      </c>
      <c r="B39" s="113" t="s">
        <v>71</v>
      </c>
      <c r="C39" s="43" t="s">
        <v>27</v>
      </c>
      <c r="D39" s="164">
        <v>1</v>
      </c>
      <c r="E39" s="21"/>
      <c r="F39" s="20">
        <f t="shared" si="2"/>
        <v>0</v>
      </c>
      <c r="G39" s="20">
        <f t="shared" si="3"/>
        <v>0</v>
      </c>
      <c r="H39" s="141"/>
      <c r="AF39" s="133"/>
      <c r="AG39" s="58"/>
      <c r="AH39" s="59"/>
    </row>
    <row r="40" spans="1:37" ht="25.5" customHeight="1" thickBot="1">
      <c r="A40" s="18" t="s">
        <v>72</v>
      </c>
      <c r="B40" s="18" t="s">
        <v>26</v>
      </c>
      <c r="C40" s="120" t="s">
        <v>10</v>
      </c>
      <c r="D40" s="121">
        <v>1</v>
      </c>
      <c r="E40" s="122"/>
      <c r="F40" s="117">
        <f>D40*E40</f>
        <v>0</v>
      </c>
      <c r="G40" s="117">
        <f t="shared" ref="G40:G41" si="4">F40</f>
        <v>0</v>
      </c>
      <c r="H40" s="139"/>
      <c r="AF40" s="134"/>
      <c r="AI40" s="81">
        <f>F40</f>
        <v>0</v>
      </c>
      <c r="AJ40" s="81">
        <f>F41</f>
        <v>0</v>
      </c>
      <c r="AK40" s="81">
        <f>F41</f>
        <v>0</v>
      </c>
    </row>
    <row r="41" spans="1:37" ht="18.75" customHeight="1">
      <c r="A41" s="101" t="s">
        <v>73</v>
      </c>
      <c r="B41" s="18" t="s">
        <v>35</v>
      </c>
      <c r="C41" s="120" t="s">
        <v>10</v>
      </c>
      <c r="D41" s="121">
        <v>1</v>
      </c>
      <c r="E41" s="122"/>
      <c r="F41" s="117">
        <f>D41*E41</f>
        <v>0</v>
      </c>
      <c r="G41" s="117">
        <f t="shared" si="4"/>
        <v>0</v>
      </c>
      <c r="H41" s="139"/>
    </row>
    <row r="42" spans="1:37" ht="7.5" customHeight="1" thickBot="1">
      <c r="A42" s="50"/>
      <c r="B42" s="22"/>
      <c r="C42" s="102"/>
      <c r="D42" s="73"/>
      <c r="E42" s="103"/>
      <c r="F42" s="30"/>
      <c r="G42" s="30"/>
      <c r="H42" s="140"/>
    </row>
    <row r="43" spans="1:37" s="16" customFormat="1" ht="21.75" customHeight="1" thickBot="1">
      <c r="A43" s="40"/>
      <c r="B43" s="42" t="s">
        <v>112</v>
      </c>
      <c r="C43" s="104"/>
      <c r="D43" s="105"/>
      <c r="E43" s="106"/>
      <c r="F43" s="38">
        <f>F54+F53+F46+F44+F55</f>
        <v>0</v>
      </c>
      <c r="G43" s="38">
        <f>G54+G53+G46+G45+G55</f>
        <v>0</v>
      </c>
      <c r="H43" s="135"/>
      <c r="AF43" s="131"/>
      <c r="AG43" s="130">
        <f>F44+F46</f>
        <v>0</v>
      </c>
      <c r="AH43" s="82">
        <f>G45+F46</f>
        <v>0</v>
      </c>
      <c r="AI43" s="1"/>
    </row>
    <row r="44" spans="1:37" ht="21" customHeight="1">
      <c r="A44" s="127" t="s">
        <v>82</v>
      </c>
      <c r="B44" s="33" t="s">
        <v>8</v>
      </c>
      <c r="C44" s="166" t="s">
        <v>10</v>
      </c>
      <c r="D44" s="167">
        <v>1</v>
      </c>
      <c r="E44" s="152"/>
      <c r="F44" s="115">
        <f>D44*E44</f>
        <v>0</v>
      </c>
      <c r="G44" s="115"/>
      <c r="H44" s="136"/>
      <c r="AF44" s="132"/>
    </row>
    <row r="45" spans="1:37" ht="16.5" customHeight="1">
      <c r="A45" s="128"/>
      <c r="B45" s="18" t="s">
        <v>29</v>
      </c>
      <c r="C45" s="120" t="s">
        <v>10</v>
      </c>
      <c r="D45" s="121">
        <v>1</v>
      </c>
      <c r="E45" s="122"/>
      <c r="F45" s="117"/>
      <c r="G45" s="117">
        <f>D45*E45</f>
        <v>0</v>
      </c>
      <c r="H45" s="137"/>
      <c r="AF45" s="132"/>
    </row>
    <row r="46" spans="1:37" ht="25.5" customHeight="1">
      <c r="A46" s="101" t="s">
        <v>83</v>
      </c>
      <c r="B46" s="18" t="s">
        <v>11</v>
      </c>
      <c r="C46" s="120" t="s">
        <v>10</v>
      </c>
      <c r="D46" s="121">
        <v>1</v>
      </c>
      <c r="E46" s="153"/>
      <c r="F46" s="117">
        <f>SUM(F47:F52)</f>
        <v>0</v>
      </c>
      <c r="G46" s="117">
        <f>F46</f>
        <v>0</v>
      </c>
      <c r="H46" s="139"/>
      <c r="AF46" s="132"/>
    </row>
    <row r="47" spans="1:37" s="3" customFormat="1" ht="15" customHeight="1">
      <c r="A47" s="108" t="s">
        <v>85</v>
      </c>
      <c r="B47" s="157" t="s">
        <v>74</v>
      </c>
      <c r="C47" s="43" t="s">
        <v>27</v>
      </c>
      <c r="D47" s="154">
        <v>1</v>
      </c>
      <c r="E47" s="21"/>
      <c r="F47" s="20">
        <f>D47*E47</f>
        <v>0</v>
      </c>
      <c r="G47" s="20">
        <f>F47</f>
        <v>0</v>
      </c>
      <c r="H47" s="141"/>
      <c r="AF47" s="133"/>
      <c r="AG47" s="58"/>
      <c r="AH47" s="59"/>
    </row>
    <row r="48" spans="1:37" s="3" customFormat="1" ht="15" customHeight="1">
      <c r="A48" s="108" t="s">
        <v>85</v>
      </c>
      <c r="B48" s="157" t="s">
        <v>78</v>
      </c>
      <c r="C48" s="43" t="s">
        <v>28</v>
      </c>
      <c r="D48" s="154">
        <v>1</v>
      </c>
      <c r="E48" s="21"/>
      <c r="F48" s="20">
        <f t="shared" ref="F48:F52" si="5">D48*E48</f>
        <v>0</v>
      </c>
      <c r="G48" s="20">
        <f t="shared" ref="G48:G52" si="6">F48</f>
        <v>0</v>
      </c>
      <c r="H48" s="141"/>
      <c r="AF48" s="133"/>
      <c r="AG48" s="58"/>
      <c r="AH48" s="59"/>
    </row>
    <row r="49" spans="1:37" s="3" customFormat="1" ht="15" customHeight="1">
      <c r="A49" s="108" t="s">
        <v>85</v>
      </c>
      <c r="B49" s="157" t="s">
        <v>79</v>
      </c>
      <c r="C49" s="43" t="s">
        <v>28</v>
      </c>
      <c r="D49" s="154">
        <v>1</v>
      </c>
      <c r="E49" s="21"/>
      <c r="F49" s="20">
        <f t="shared" si="5"/>
        <v>0</v>
      </c>
      <c r="G49" s="20">
        <f t="shared" si="6"/>
        <v>0</v>
      </c>
      <c r="H49" s="141"/>
      <c r="AF49" s="133"/>
      <c r="AG49" s="58"/>
      <c r="AH49" s="59"/>
    </row>
    <row r="50" spans="1:37" s="3" customFormat="1" ht="15" customHeight="1">
      <c r="A50" s="108" t="s">
        <v>85</v>
      </c>
      <c r="B50" s="157" t="s">
        <v>30</v>
      </c>
      <c r="C50" s="43" t="s">
        <v>28</v>
      </c>
      <c r="D50" s="154">
        <v>1</v>
      </c>
      <c r="E50" s="21"/>
      <c r="F50" s="20">
        <f t="shared" si="5"/>
        <v>0</v>
      </c>
      <c r="G50" s="20">
        <f t="shared" si="6"/>
        <v>0</v>
      </c>
      <c r="H50" s="141"/>
      <c r="AF50" s="133"/>
      <c r="AG50" s="58"/>
      <c r="AH50" s="59"/>
    </row>
    <row r="51" spans="1:37" s="3" customFormat="1" ht="15" customHeight="1">
      <c r="A51" s="108" t="s">
        <v>85</v>
      </c>
      <c r="B51" s="157" t="s">
        <v>80</v>
      </c>
      <c r="C51" s="43" t="s">
        <v>28</v>
      </c>
      <c r="D51" s="154">
        <v>3</v>
      </c>
      <c r="E51" s="21"/>
      <c r="F51" s="20">
        <f t="shared" ref="F51" si="7">D51*E51</f>
        <v>0</v>
      </c>
      <c r="G51" s="20">
        <f t="shared" ref="G51" si="8">F51</f>
        <v>0</v>
      </c>
      <c r="H51" s="141"/>
      <c r="AF51" s="133"/>
      <c r="AG51" s="58"/>
      <c r="AH51" s="59"/>
    </row>
    <row r="52" spans="1:37" s="3" customFormat="1" ht="15" customHeight="1">
      <c r="A52" s="108" t="s">
        <v>85</v>
      </c>
      <c r="B52" s="158" t="s">
        <v>81</v>
      </c>
      <c r="C52" s="43" t="s">
        <v>28</v>
      </c>
      <c r="D52" s="154">
        <v>1</v>
      </c>
      <c r="E52" s="21"/>
      <c r="F52" s="20">
        <f t="shared" si="5"/>
        <v>0</v>
      </c>
      <c r="G52" s="20">
        <f t="shared" si="6"/>
        <v>0</v>
      </c>
      <c r="H52" s="141"/>
      <c r="AF52" s="133"/>
      <c r="AG52" s="58"/>
      <c r="AH52" s="59"/>
    </row>
    <row r="53" spans="1:37" ht="25.5" customHeight="1" thickBot="1">
      <c r="A53" s="99" t="s">
        <v>107</v>
      </c>
      <c r="B53" s="18" t="s">
        <v>26</v>
      </c>
      <c r="C53" s="120" t="s">
        <v>10</v>
      </c>
      <c r="D53" s="121">
        <v>1</v>
      </c>
      <c r="E53" s="122"/>
      <c r="F53" s="117">
        <f>D53*E53</f>
        <v>0</v>
      </c>
      <c r="G53" s="117">
        <f t="shared" ref="G53:G54" si="9">F53</f>
        <v>0</v>
      </c>
      <c r="H53" s="138"/>
      <c r="AF53" s="134"/>
      <c r="AI53" s="81">
        <f>F53</f>
        <v>0</v>
      </c>
      <c r="AJ53" s="81">
        <f>F54</f>
        <v>0</v>
      </c>
      <c r="AK53" s="81">
        <f>F55</f>
        <v>0</v>
      </c>
    </row>
    <row r="54" spans="1:37" ht="18" customHeight="1">
      <c r="A54" s="109" t="s">
        <v>84</v>
      </c>
      <c r="B54" s="18" t="s">
        <v>109</v>
      </c>
      <c r="C54" s="120" t="s">
        <v>10</v>
      </c>
      <c r="D54" s="121">
        <v>1</v>
      </c>
      <c r="E54" s="122"/>
      <c r="F54" s="117">
        <f>D54*E54</f>
        <v>0</v>
      </c>
      <c r="G54" s="117">
        <f t="shared" si="9"/>
        <v>0</v>
      </c>
      <c r="H54" s="138"/>
    </row>
    <row r="55" spans="1:37" ht="18" customHeight="1">
      <c r="A55" s="109" t="s">
        <v>84</v>
      </c>
      <c r="B55" s="18" t="s">
        <v>36</v>
      </c>
      <c r="C55" s="120" t="s">
        <v>10</v>
      </c>
      <c r="D55" s="121">
        <v>1</v>
      </c>
      <c r="E55" s="122"/>
      <c r="F55" s="117">
        <f>D55*E55</f>
        <v>0</v>
      </c>
      <c r="G55" s="117">
        <f t="shared" ref="G55" si="10">F55</f>
        <v>0</v>
      </c>
      <c r="H55" s="138"/>
    </row>
    <row r="56" spans="1:37" ht="7.5" customHeight="1" thickBot="1">
      <c r="A56" s="50"/>
      <c r="B56" s="22"/>
      <c r="C56" s="102"/>
      <c r="D56" s="73"/>
      <c r="E56" s="103"/>
      <c r="F56" s="30"/>
      <c r="G56" s="30"/>
      <c r="H56" s="140"/>
    </row>
    <row r="57" spans="1:37" s="16" customFormat="1" ht="25.5" customHeight="1" thickBot="1">
      <c r="A57" s="40"/>
      <c r="B57" s="42" t="s">
        <v>110</v>
      </c>
      <c r="C57" s="104"/>
      <c r="D57" s="105"/>
      <c r="E57" s="106"/>
      <c r="F57" s="38">
        <f>F75+F74+F60+F58+F76</f>
        <v>0</v>
      </c>
      <c r="G57" s="38">
        <f>G75+G74+G60+G59+G76</f>
        <v>0</v>
      </c>
      <c r="H57" s="135"/>
      <c r="AG57" s="82">
        <f>F58+F60</f>
        <v>0</v>
      </c>
      <c r="AH57" s="82">
        <f>G59+F60</f>
        <v>0</v>
      </c>
      <c r="AI57" s="1"/>
    </row>
    <row r="58" spans="1:37" ht="23.25" customHeight="1">
      <c r="A58" s="127" t="s">
        <v>87</v>
      </c>
      <c r="B58" s="33" t="s">
        <v>8</v>
      </c>
      <c r="C58" s="123" t="s">
        <v>10</v>
      </c>
      <c r="D58" s="160">
        <v>1</v>
      </c>
      <c r="E58" s="114"/>
      <c r="F58" s="115">
        <f>D58*E58</f>
        <v>0</v>
      </c>
      <c r="G58" s="116"/>
      <c r="H58" s="136"/>
      <c r="AG58" s="96"/>
    </row>
    <row r="59" spans="1:37" ht="23.25" customHeight="1">
      <c r="A59" s="128"/>
      <c r="B59" s="18" t="s">
        <v>29</v>
      </c>
      <c r="C59" s="119" t="s">
        <v>10</v>
      </c>
      <c r="D59" s="161">
        <v>1</v>
      </c>
      <c r="E59" s="162"/>
      <c r="F59" s="124"/>
      <c r="G59" s="117">
        <f>D59*E59</f>
        <v>0</v>
      </c>
      <c r="H59" s="137"/>
      <c r="AH59" s="60"/>
      <c r="AI59" s="15"/>
    </row>
    <row r="60" spans="1:37" ht="25.5" customHeight="1">
      <c r="A60" s="101" t="s">
        <v>86</v>
      </c>
      <c r="B60" s="18" t="s">
        <v>11</v>
      </c>
      <c r="C60" s="119" t="s">
        <v>10</v>
      </c>
      <c r="D60" s="161">
        <v>1</v>
      </c>
      <c r="E60" s="163"/>
      <c r="F60" s="117">
        <f>SUM(F71:F73)</f>
        <v>0</v>
      </c>
      <c r="G60" s="117">
        <f>F60</f>
        <v>0</v>
      </c>
      <c r="H60" s="139"/>
    </row>
    <row r="61" spans="1:37" ht="15.75" customHeight="1">
      <c r="A61" s="110" t="s">
        <v>88</v>
      </c>
      <c r="B61" s="159" t="s">
        <v>31</v>
      </c>
      <c r="C61" s="43" t="s">
        <v>28</v>
      </c>
      <c r="D61" s="164">
        <v>1</v>
      </c>
      <c r="E61" s="155"/>
      <c r="F61" s="20">
        <f t="shared" ref="F61:F70" si="11">D61*E61</f>
        <v>0</v>
      </c>
      <c r="G61" s="20">
        <f t="shared" ref="G61:G70" si="12">F61</f>
        <v>0</v>
      </c>
      <c r="H61" s="139"/>
    </row>
    <row r="62" spans="1:37" ht="15.75" customHeight="1">
      <c r="A62" s="110" t="s">
        <v>88</v>
      </c>
      <c r="B62" s="159" t="s">
        <v>89</v>
      </c>
      <c r="C62" s="43" t="s">
        <v>28</v>
      </c>
      <c r="D62" s="164">
        <v>1</v>
      </c>
      <c r="E62" s="155"/>
      <c r="F62" s="20">
        <f t="shared" si="11"/>
        <v>0</v>
      </c>
      <c r="G62" s="20">
        <f t="shared" si="12"/>
        <v>0</v>
      </c>
      <c r="H62" s="139"/>
    </row>
    <row r="63" spans="1:37" ht="15.75" customHeight="1">
      <c r="A63" s="110" t="s">
        <v>88</v>
      </c>
      <c r="B63" s="159" t="s">
        <v>90</v>
      </c>
      <c r="C63" s="43" t="s">
        <v>28</v>
      </c>
      <c r="D63" s="164">
        <v>2</v>
      </c>
      <c r="E63" s="155"/>
      <c r="F63" s="20">
        <f t="shared" si="11"/>
        <v>0</v>
      </c>
      <c r="G63" s="20">
        <f t="shared" si="12"/>
        <v>0</v>
      </c>
      <c r="H63" s="139"/>
    </row>
    <row r="64" spans="1:37" ht="15.75" customHeight="1">
      <c r="A64" s="110" t="s">
        <v>88</v>
      </c>
      <c r="B64" s="165" t="s">
        <v>91</v>
      </c>
      <c r="C64" s="43" t="s">
        <v>28</v>
      </c>
      <c r="D64" s="164">
        <v>2</v>
      </c>
      <c r="E64" s="155"/>
      <c r="F64" s="20">
        <f t="shared" si="11"/>
        <v>0</v>
      </c>
      <c r="G64" s="20">
        <f t="shared" si="12"/>
        <v>0</v>
      </c>
      <c r="H64" s="139"/>
    </row>
    <row r="65" spans="1:37" ht="15.75" customHeight="1">
      <c r="A65" s="110" t="s">
        <v>88</v>
      </c>
      <c r="B65" s="165" t="s">
        <v>92</v>
      </c>
      <c r="C65" s="43" t="s">
        <v>28</v>
      </c>
      <c r="D65" s="164">
        <v>1</v>
      </c>
      <c r="E65" s="155"/>
      <c r="F65" s="20">
        <f t="shared" si="11"/>
        <v>0</v>
      </c>
      <c r="G65" s="20">
        <f t="shared" si="12"/>
        <v>0</v>
      </c>
      <c r="H65" s="139"/>
    </row>
    <row r="66" spans="1:37" ht="15.75" customHeight="1">
      <c r="A66" s="110" t="s">
        <v>88</v>
      </c>
      <c r="B66" s="159" t="s">
        <v>93</v>
      </c>
      <c r="C66" s="43" t="s">
        <v>28</v>
      </c>
      <c r="D66" s="164">
        <v>1</v>
      </c>
      <c r="E66" s="155"/>
      <c r="F66" s="20">
        <f t="shared" si="11"/>
        <v>0</v>
      </c>
      <c r="G66" s="20">
        <f t="shared" si="12"/>
        <v>0</v>
      </c>
      <c r="H66" s="139"/>
    </row>
    <row r="67" spans="1:37" ht="15.75" customHeight="1">
      <c r="A67" s="110" t="s">
        <v>88</v>
      </c>
      <c r="B67" s="159" t="s">
        <v>94</v>
      </c>
      <c r="C67" s="43" t="s">
        <v>28</v>
      </c>
      <c r="D67" s="164">
        <v>1</v>
      </c>
      <c r="E67" s="155"/>
      <c r="F67" s="20">
        <f t="shared" si="11"/>
        <v>0</v>
      </c>
      <c r="G67" s="20">
        <f t="shared" si="12"/>
        <v>0</v>
      </c>
      <c r="H67" s="139"/>
    </row>
    <row r="68" spans="1:37" ht="15.75" customHeight="1">
      <c r="A68" s="110" t="s">
        <v>88</v>
      </c>
      <c r="B68" s="159" t="s">
        <v>75</v>
      </c>
      <c r="C68" s="43" t="s">
        <v>28</v>
      </c>
      <c r="D68" s="164">
        <v>1</v>
      </c>
      <c r="E68" s="155"/>
      <c r="F68" s="20">
        <f t="shared" si="11"/>
        <v>0</v>
      </c>
      <c r="G68" s="20">
        <f t="shared" si="12"/>
        <v>0</v>
      </c>
      <c r="H68" s="139"/>
    </row>
    <row r="69" spans="1:37" ht="15.75" customHeight="1">
      <c r="A69" s="110" t="s">
        <v>88</v>
      </c>
      <c r="B69" s="165" t="s">
        <v>95</v>
      </c>
      <c r="C69" s="43" t="s">
        <v>28</v>
      </c>
      <c r="D69" s="164">
        <v>1</v>
      </c>
      <c r="E69" s="155"/>
      <c r="F69" s="20">
        <f t="shared" si="11"/>
        <v>0</v>
      </c>
      <c r="G69" s="20">
        <f t="shared" si="12"/>
        <v>0</v>
      </c>
      <c r="H69" s="139"/>
    </row>
    <row r="70" spans="1:37" ht="15.75" customHeight="1">
      <c r="A70" s="110" t="s">
        <v>88</v>
      </c>
      <c r="B70" s="159" t="s">
        <v>96</v>
      </c>
      <c r="C70" s="43" t="s">
        <v>28</v>
      </c>
      <c r="D70" s="164">
        <v>1</v>
      </c>
      <c r="E70" s="155"/>
      <c r="F70" s="20">
        <f t="shared" si="11"/>
        <v>0</v>
      </c>
      <c r="G70" s="20">
        <f t="shared" si="12"/>
        <v>0</v>
      </c>
      <c r="H70" s="139"/>
    </row>
    <row r="71" spans="1:37" s="3" customFormat="1" ht="15.75" customHeight="1">
      <c r="A71" s="111" t="s">
        <v>88</v>
      </c>
      <c r="B71" s="165" t="s">
        <v>62</v>
      </c>
      <c r="C71" s="43" t="s">
        <v>28</v>
      </c>
      <c r="D71" s="164">
        <v>1</v>
      </c>
      <c r="E71" s="156"/>
      <c r="F71" s="20">
        <f>D71*E71</f>
        <v>0</v>
      </c>
      <c r="G71" s="20">
        <f>F71</f>
        <v>0</v>
      </c>
      <c r="H71" s="141"/>
      <c r="AG71" s="96"/>
      <c r="AH71" s="61"/>
      <c r="AI71" s="8"/>
    </row>
    <row r="72" spans="1:37" s="3" customFormat="1" ht="15.75" customHeight="1">
      <c r="A72" s="110" t="s">
        <v>88</v>
      </c>
      <c r="B72" s="159" t="s">
        <v>97</v>
      </c>
      <c r="C72" s="43" t="s">
        <v>28</v>
      </c>
      <c r="D72" s="164">
        <v>1</v>
      </c>
      <c r="E72" s="156"/>
      <c r="F72" s="20">
        <f t="shared" ref="F72:F73" si="13">D72*E72</f>
        <v>0</v>
      </c>
      <c r="G72" s="20">
        <f t="shared" ref="G72:G73" si="14">F72</f>
        <v>0</v>
      </c>
      <c r="H72" s="141"/>
      <c r="AG72" s="96"/>
      <c r="AH72" s="59"/>
    </row>
    <row r="73" spans="1:37" s="3" customFormat="1" ht="15.75" customHeight="1">
      <c r="A73" s="110" t="s">
        <v>88</v>
      </c>
      <c r="B73" s="159" t="s">
        <v>98</v>
      </c>
      <c r="C73" s="43" t="s">
        <v>28</v>
      </c>
      <c r="D73" s="164">
        <v>1</v>
      </c>
      <c r="E73" s="156"/>
      <c r="F73" s="20">
        <f t="shared" si="13"/>
        <v>0</v>
      </c>
      <c r="G73" s="20">
        <f t="shared" si="14"/>
        <v>0</v>
      </c>
      <c r="H73" s="141"/>
      <c r="AG73" s="58"/>
      <c r="AH73" s="59"/>
    </row>
    <row r="74" spans="1:37" ht="25.5" customHeight="1">
      <c r="A74" s="109" t="s">
        <v>25</v>
      </c>
      <c r="B74" s="18" t="s">
        <v>26</v>
      </c>
      <c r="C74" s="118" t="s">
        <v>10</v>
      </c>
      <c r="D74" s="121">
        <v>1</v>
      </c>
      <c r="E74" s="122"/>
      <c r="F74" s="117">
        <f>D74*E74</f>
        <v>0</v>
      </c>
      <c r="G74" s="117">
        <f t="shared" ref="G74:G76" si="15">F74</f>
        <v>0</v>
      </c>
      <c r="H74" s="142" t="s">
        <v>25</v>
      </c>
      <c r="AI74" s="81">
        <f>F74</f>
        <v>0</v>
      </c>
      <c r="AJ74" s="81">
        <f>F75</f>
        <v>0</v>
      </c>
      <c r="AK74" s="81">
        <f>F76</f>
        <v>0</v>
      </c>
    </row>
    <row r="75" spans="1:37" ht="18" customHeight="1">
      <c r="A75" s="109" t="s">
        <v>25</v>
      </c>
      <c r="B75" s="18" t="s">
        <v>109</v>
      </c>
      <c r="C75" s="118" t="s">
        <v>10</v>
      </c>
      <c r="D75" s="121">
        <v>1</v>
      </c>
      <c r="E75" s="122"/>
      <c r="F75" s="117">
        <f>D75*E75</f>
        <v>0</v>
      </c>
      <c r="G75" s="117">
        <f t="shared" si="15"/>
        <v>0</v>
      </c>
      <c r="H75" s="142" t="s">
        <v>25</v>
      </c>
    </row>
    <row r="76" spans="1:37" ht="18" customHeight="1">
      <c r="A76" s="109" t="s">
        <v>25</v>
      </c>
      <c r="B76" s="18" t="s">
        <v>36</v>
      </c>
      <c r="C76" s="118" t="s">
        <v>10</v>
      </c>
      <c r="D76" s="121">
        <v>1</v>
      </c>
      <c r="E76" s="122"/>
      <c r="F76" s="117">
        <f>D76*E76</f>
        <v>0</v>
      </c>
      <c r="G76" s="117">
        <f t="shared" si="15"/>
        <v>0</v>
      </c>
      <c r="H76" s="142" t="s">
        <v>25</v>
      </c>
    </row>
    <row r="77" spans="1:37" ht="7.5" customHeight="1" thickBot="1">
      <c r="A77" s="50"/>
      <c r="B77" s="22"/>
      <c r="C77" s="102"/>
      <c r="D77" s="73"/>
      <c r="E77" s="103"/>
      <c r="F77" s="30"/>
      <c r="G77" s="30"/>
      <c r="H77" s="140"/>
    </row>
    <row r="78" spans="1:37" s="16" customFormat="1" ht="25.5" customHeight="1" thickBot="1">
      <c r="A78" s="40"/>
      <c r="B78" s="42" t="s">
        <v>113</v>
      </c>
      <c r="C78" s="104"/>
      <c r="D78" s="105"/>
      <c r="E78" s="106"/>
      <c r="F78" s="38">
        <f>F91+F90+F81+F79+F92</f>
        <v>0</v>
      </c>
      <c r="G78" s="38">
        <f>G91+G90+G81+G80+G92</f>
        <v>0</v>
      </c>
      <c r="H78" s="135"/>
      <c r="AG78" s="82">
        <f>F79+F81</f>
        <v>0</v>
      </c>
      <c r="AH78" s="82">
        <f>G80+F81</f>
        <v>0</v>
      </c>
      <c r="AI78" s="1"/>
    </row>
    <row r="79" spans="1:37" ht="25.5" customHeight="1">
      <c r="A79" s="127" t="s">
        <v>99</v>
      </c>
      <c r="B79" s="33" t="s">
        <v>8</v>
      </c>
      <c r="C79" s="64" t="s">
        <v>10</v>
      </c>
      <c r="D79" s="70">
        <v>1</v>
      </c>
      <c r="E79" s="152"/>
      <c r="F79" s="115">
        <f>D79*E79</f>
        <v>0</v>
      </c>
      <c r="G79" s="115"/>
      <c r="H79" s="143"/>
    </row>
    <row r="80" spans="1:37" ht="25.5" customHeight="1">
      <c r="A80" s="128"/>
      <c r="B80" s="18" t="s">
        <v>29</v>
      </c>
      <c r="C80" s="43" t="s">
        <v>10</v>
      </c>
      <c r="D80" s="71">
        <v>1</v>
      </c>
      <c r="E80" s="122"/>
      <c r="F80" s="117"/>
      <c r="G80" s="117">
        <f>D80*E80</f>
        <v>0</v>
      </c>
      <c r="H80" s="142"/>
    </row>
    <row r="81" spans="1:37" ht="25.5" customHeight="1">
      <c r="A81" s="101" t="s">
        <v>100</v>
      </c>
      <c r="B81" s="18" t="s">
        <v>11</v>
      </c>
      <c r="C81" s="43" t="s">
        <v>10</v>
      </c>
      <c r="D81" s="71">
        <v>1</v>
      </c>
      <c r="E81" s="153"/>
      <c r="F81" s="117">
        <f>SUM(F86:F89)</f>
        <v>0</v>
      </c>
      <c r="G81" s="117">
        <f>F81</f>
        <v>0</v>
      </c>
      <c r="H81" s="142"/>
    </row>
    <row r="82" spans="1:37" ht="17.25" customHeight="1">
      <c r="A82" s="112" t="s">
        <v>105</v>
      </c>
      <c r="B82" s="157" t="s">
        <v>75</v>
      </c>
      <c r="C82" s="43" t="s">
        <v>28</v>
      </c>
      <c r="D82" s="154">
        <v>1</v>
      </c>
      <c r="E82" s="155"/>
      <c r="F82" s="20">
        <f t="shared" ref="F82:F85" si="16">D82*E82</f>
        <v>0</v>
      </c>
      <c r="G82" s="20">
        <f t="shared" ref="G82:G85" si="17">F82</f>
        <v>0</v>
      </c>
      <c r="H82" s="139"/>
    </row>
    <row r="83" spans="1:37" ht="17.25" customHeight="1">
      <c r="A83" s="112" t="s">
        <v>105</v>
      </c>
      <c r="B83" s="157" t="s">
        <v>101</v>
      </c>
      <c r="C83" s="43" t="s">
        <v>28</v>
      </c>
      <c r="D83" s="154">
        <v>1</v>
      </c>
      <c r="E83" s="155"/>
      <c r="F83" s="20">
        <f t="shared" si="16"/>
        <v>0</v>
      </c>
      <c r="G83" s="20">
        <f t="shared" si="17"/>
        <v>0</v>
      </c>
      <c r="H83" s="139"/>
    </row>
    <row r="84" spans="1:37" ht="17.25" customHeight="1">
      <c r="A84" s="112" t="s">
        <v>105</v>
      </c>
      <c r="B84" s="157" t="s">
        <v>76</v>
      </c>
      <c r="C84" s="43" t="s">
        <v>28</v>
      </c>
      <c r="D84" s="154">
        <v>1</v>
      </c>
      <c r="E84" s="155"/>
      <c r="F84" s="20">
        <f t="shared" si="16"/>
        <v>0</v>
      </c>
      <c r="G84" s="20">
        <f t="shared" si="17"/>
        <v>0</v>
      </c>
      <c r="H84" s="139"/>
    </row>
    <row r="85" spans="1:37" ht="17.25" customHeight="1">
      <c r="A85" s="112" t="s">
        <v>105</v>
      </c>
      <c r="B85" s="158" t="s">
        <v>102</v>
      </c>
      <c r="C85" s="43" t="s">
        <v>28</v>
      </c>
      <c r="D85" s="154">
        <v>1</v>
      </c>
      <c r="E85" s="155"/>
      <c r="F85" s="20">
        <f t="shared" si="16"/>
        <v>0</v>
      </c>
      <c r="G85" s="20">
        <f t="shared" si="17"/>
        <v>0</v>
      </c>
      <c r="H85" s="139"/>
    </row>
    <row r="86" spans="1:37" s="3" customFormat="1" ht="17.25" customHeight="1">
      <c r="A86" s="112" t="s">
        <v>105</v>
      </c>
      <c r="B86" s="158" t="s">
        <v>77</v>
      </c>
      <c r="C86" s="43" t="s">
        <v>28</v>
      </c>
      <c r="D86" s="154">
        <v>1</v>
      </c>
      <c r="E86" s="156"/>
      <c r="F86" s="20">
        <f>D86*E86</f>
        <v>0</v>
      </c>
      <c r="G86" s="20">
        <f>F86</f>
        <v>0</v>
      </c>
      <c r="H86" s="141"/>
      <c r="AG86" s="58"/>
      <c r="AH86" s="59"/>
    </row>
    <row r="87" spans="1:37" s="3" customFormat="1" ht="17.25" customHeight="1">
      <c r="A87" s="112" t="s">
        <v>105</v>
      </c>
      <c r="B87" s="157" t="s">
        <v>103</v>
      </c>
      <c r="C87" s="43" t="s">
        <v>28</v>
      </c>
      <c r="D87" s="154">
        <v>1</v>
      </c>
      <c r="E87" s="156"/>
      <c r="F87" s="20">
        <f t="shared" ref="F87:F89" si="18">D87*E87</f>
        <v>0</v>
      </c>
      <c r="G87" s="20">
        <f t="shared" ref="G87:G89" si="19">F87</f>
        <v>0</v>
      </c>
      <c r="H87" s="141"/>
      <c r="AG87" s="58"/>
      <c r="AH87" s="59"/>
    </row>
    <row r="88" spans="1:37" s="3" customFormat="1" ht="17.25" customHeight="1">
      <c r="A88" s="112" t="s">
        <v>105</v>
      </c>
      <c r="B88" s="157" t="s">
        <v>104</v>
      </c>
      <c r="C88" s="43" t="s">
        <v>28</v>
      </c>
      <c r="D88" s="154">
        <v>1</v>
      </c>
      <c r="E88" s="156"/>
      <c r="F88" s="20">
        <f t="shared" si="18"/>
        <v>0</v>
      </c>
      <c r="G88" s="20">
        <f t="shared" si="19"/>
        <v>0</v>
      </c>
      <c r="H88" s="141"/>
      <c r="AG88" s="58"/>
      <c r="AH88" s="59"/>
    </row>
    <row r="89" spans="1:37" s="3" customFormat="1" ht="17.25" customHeight="1">
      <c r="A89" s="112" t="s">
        <v>105</v>
      </c>
      <c r="B89" s="158" t="s">
        <v>62</v>
      </c>
      <c r="C89" s="43" t="s">
        <v>28</v>
      </c>
      <c r="D89" s="154">
        <v>1</v>
      </c>
      <c r="E89" s="156"/>
      <c r="F89" s="20">
        <f t="shared" si="18"/>
        <v>0</v>
      </c>
      <c r="G89" s="20">
        <f t="shared" si="19"/>
        <v>0</v>
      </c>
      <c r="H89" s="141"/>
      <c r="AG89" s="58"/>
      <c r="AH89" s="59"/>
    </row>
    <row r="90" spans="1:37" ht="25.5" customHeight="1">
      <c r="A90" s="101" t="s">
        <v>106</v>
      </c>
      <c r="B90" s="18" t="s">
        <v>26</v>
      </c>
      <c r="C90" s="120" t="s">
        <v>10</v>
      </c>
      <c r="D90" s="121">
        <v>1</v>
      </c>
      <c r="E90" s="122"/>
      <c r="F90" s="117">
        <f>D90*E90</f>
        <v>0</v>
      </c>
      <c r="G90" s="117">
        <f t="shared" ref="G90:G92" si="20">F90</f>
        <v>0</v>
      </c>
      <c r="H90" s="139"/>
      <c r="AI90" s="81">
        <f>F90</f>
        <v>0</v>
      </c>
      <c r="AJ90" s="81">
        <f>F91</f>
        <v>0</v>
      </c>
      <c r="AK90" s="81">
        <f>F92</f>
        <v>0</v>
      </c>
    </row>
    <row r="91" spans="1:37" ht="16.5" customHeight="1">
      <c r="A91" s="101" t="s">
        <v>25</v>
      </c>
      <c r="B91" s="18" t="s">
        <v>109</v>
      </c>
      <c r="C91" s="120" t="s">
        <v>10</v>
      </c>
      <c r="D91" s="121">
        <v>1</v>
      </c>
      <c r="E91" s="122"/>
      <c r="F91" s="117">
        <f>D91*E91</f>
        <v>0</v>
      </c>
      <c r="G91" s="117">
        <f t="shared" si="20"/>
        <v>0</v>
      </c>
      <c r="H91" s="139"/>
    </row>
    <row r="92" spans="1:37" ht="16.5" customHeight="1">
      <c r="A92" s="101" t="s">
        <v>25</v>
      </c>
      <c r="B92" s="18" t="s">
        <v>36</v>
      </c>
      <c r="C92" s="120" t="s">
        <v>10</v>
      </c>
      <c r="D92" s="121">
        <v>1</v>
      </c>
      <c r="E92" s="122"/>
      <c r="F92" s="117">
        <f>D92*E92</f>
        <v>0</v>
      </c>
      <c r="G92" s="117">
        <f t="shared" si="20"/>
        <v>0</v>
      </c>
      <c r="H92" s="144"/>
    </row>
    <row r="93" spans="1:37" ht="7.5" customHeight="1">
      <c r="A93" s="50"/>
      <c r="B93" s="22"/>
      <c r="C93" s="102"/>
      <c r="D93" s="73"/>
      <c r="E93" s="103"/>
      <c r="F93" s="30"/>
      <c r="G93" s="30"/>
      <c r="H93" s="140"/>
    </row>
    <row r="94" spans="1:37" ht="9.75" customHeight="1">
      <c r="A94" s="72"/>
      <c r="B94" s="22"/>
      <c r="C94" s="29"/>
      <c r="D94" s="73"/>
      <c r="E94" s="103"/>
      <c r="F94" s="30"/>
      <c r="G94" s="30"/>
      <c r="H94" s="140"/>
    </row>
    <row r="95" spans="1:37" ht="24" customHeight="1">
      <c r="A95" s="74"/>
      <c r="B95" s="77" t="s">
        <v>43</v>
      </c>
      <c r="C95" s="78"/>
      <c r="D95" s="75"/>
      <c r="E95" s="78"/>
      <c r="F95" s="90">
        <f>F17+F30+F43+F57+F78</f>
        <v>0</v>
      </c>
      <c r="G95" s="90">
        <f>G17+G30+G43+G57+G78</f>
        <v>0</v>
      </c>
      <c r="H95" s="145"/>
    </row>
    <row r="96" spans="1:37" ht="18.75" customHeight="1">
      <c r="A96" s="74"/>
      <c r="B96" s="79" t="s">
        <v>49</v>
      </c>
      <c r="C96" s="78"/>
      <c r="D96" s="75"/>
      <c r="E96" s="78"/>
      <c r="F96" s="90">
        <f>AG96</f>
        <v>0</v>
      </c>
      <c r="G96" s="90">
        <f>AH96</f>
        <v>0</v>
      </c>
      <c r="H96" s="146"/>
      <c r="J96" s="1"/>
      <c r="K96" s="1"/>
      <c r="L96" s="1"/>
      <c r="M96" s="1"/>
      <c r="N96" s="1"/>
      <c r="AG96" s="81">
        <f>SUM(AG17:AG95)</f>
        <v>0</v>
      </c>
      <c r="AH96" s="81">
        <f>SUM(AH17:AH95)</f>
        <v>0</v>
      </c>
      <c r="AI96" s="81">
        <f>SUM(AI17:AI95)</f>
        <v>0</v>
      </c>
      <c r="AJ96" s="81">
        <f>SUM(AJ17:AJ95)</f>
        <v>0</v>
      </c>
      <c r="AK96" s="81">
        <f>SUM(AK17:AK95)</f>
        <v>0</v>
      </c>
    </row>
    <row r="97" spans="1:36" ht="18.75" customHeight="1">
      <c r="A97" s="74"/>
      <c r="B97" s="79" t="s">
        <v>50</v>
      </c>
      <c r="C97" s="78"/>
      <c r="D97" s="75"/>
      <c r="E97" s="78"/>
      <c r="F97" s="90">
        <f>AI96</f>
        <v>0</v>
      </c>
      <c r="G97" s="76"/>
      <c r="H97" s="146"/>
      <c r="J97" s="1"/>
      <c r="K97" s="1"/>
      <c r="L97" s="1"/>
      <c r="M97" s="1"/>
      <c r="N97" s="1"/>
    </row>
    <row r="98" spans="1:36" ht="18.75" customHeight="1">
      <c r="A98" s="86"/>
      <c r="B98" s="87" t="s">
        <v>51</v>
      </c>
      <c r="C98" s="88"/>
      <c r="D98" s="89"/>
      <c r="E98" s="88"/>
      <c r="F98" s="91">
        <f>AJ96</f>
        <v>0</v>
      </c>
      <c r="G98" s="92"/>
      <c r="H98" s="147"/>
      <c r="J98" s="1"/>
      <c r="K98" s="1"/>
      <c r="L98" s="1"/>
      <c r="M98" s="1"/>
      <c r="N98" s="1"/>
    </row>
    <row r="99" spans="1:36" ht="18.75" customHeight="1">
      <c r="A99" s="86"/>
      <c r="B99" s="87" t="s">
        <v>52</v>
      </c>
      <c r="C99" s="88"/>
      <c r="D99" s="89"/>
      <c r="E99" s="88"/>
      <c r="F99" s="91">
        <f>AK96</f>
        <v>0</v>
      </c>
      <c r="G99" s="92"/>
      <c r="H99" s="147"/>
      <c r="J99" s="1"/>
      <c r="K99" s="1"/>
      <c r="L99" s="1"/>
      <c r="M99" s="1"/>
      <c r="N99" s="1"/>
    </row>
    <row r="100" spans="1:36" s="17" customFormat="1" ht="57.75" customHeight="1">
      <c r="A100" s="44"/>
      <c r="B100" s="168"/>
      <c r="C100" s="148"/>
      <c r="D100" s="149"/>
      <c r="E100" s="150"/>
      <c r="F100" s="151"/>
      <c r="G100" s="150"/>
      <c r="H100" s="148"/>
      <c r="I100" s="1"/>
      <c r="AG100" s="54"/>
      <c r="AH100" s="55"/>
      <c r="AI100" s="16"/>
      <c r="AJ100" s="1"/>
    </row>
    <row r="101" spans="1:36" s="17" customFormat="1" ht="13.5" customHeight="1">
      <c r="A101" s="44"/>
      <c r="B101" s="3" t="s">
        <v>23</v>
      </c>
      <c r="C101" s="1"/>
      <c r="D101" s="65"/>
      <c r="F101" s="2" t="s">
        <v>24</v>
      </c>
      <c r="H101" s="1"/>
      <c r="I101" s="1"/>
      <c r="AG101" s="62"/>
      <c r="AH101" s="63"/>
      <c r="AI101" s="1"/>
      <c r="AJ101" s="1"/>
    </row>
    <row r="102" spans="1:36" s="17" customFormat="1" ht="30" customHeight="1">
      <c r="A102" s="53" t="s">
        <v>41</v>
      </c>
      <c r="B102" s="2"/>
      <c r="C102" s="1"/>
      <c r="D102" s="65"/>
      <c r="E102" s="3"/>
      <c r="F102" s="4"/>
      <c r="G102" s="3"/>
      <c r="H102" s="1"/>
      <c r="AG102" s="54"/>
      <c r="AH102" s="55"/>
      <c r="AI102" s="1"/>
      <c r="AJ102" s="1"/>
    </row>
    <row r="103" spans="1:36" s="17" customFormat="1" ht="19.5" customHeight="1">
      <c r="A103" s="51" t="s">
        <v>39</v>
      </c>
      <c r="B103" s="2"/>
      <c r="C103" s="1"/>
      <c r="D103" s="65"/>
      <c r="E103" s="3"/>
      <c r="F103" s="4"/>
      <c r="G103" s="3"/>
      <c r="H103" s="1"/>
      <c r="AG103" s="54"/>
      <c r="AH103" s="55"/>
      <c r="AI103" s="1"/>
      <c r="AJ103" s="16"/>
    </row>
    <row r="104" spans="1:36" s="17" customFormat="1" ht="19.5" customHeight="1">
      <c r="A104" s="51" t="s">
        <v>42</v>
      </c>
      <c r="B104" s="2"/>
      <c r="C104" s="1"/>
      <c r="D104" s="65"/>
      <c r="E104" s="3"/>
      <c r="F104" s="4"/>
      <c r="G104" s="3"/>
      <c r="H104" s="1"/>
      <c r="AG104" s="54"/>
      <c r="AH104" s="55"/>
      <c r="AI104" s="1"/>
      <c r="AJ104" s="16"/>
    </row>
    <row r="105" spans="1:36" s="17" customFormat="1" ht="58.5" customHeight="1">
      <c r="A105" s="44"/>
      <c r="B105" s="2"/>
      <c r="C105" s="1"/>
      <c r="D105" s="65"/>
      <c r="E105" s="3"/>
      <c r="F105" s="4"/>
      <c r="G105" s="3"/>
      <c r="H105" s="1"/>
      <c r="AG105" s="54"/>
      <c r="AH105" s="55"/>
      <c r="AI105" s="1"/>
      <c r="AJ105" s="1"/>
    </row>
    <row r="106" spans="1:36" s="17" customFormat="1" ht="57" customHeight="1">
      <c r="A106" s="44"/>
      <c r="B106" s="2"/>
      <c r="C106" s="1"/>
      <c r="D106" s="65"/>
      <c r="E106" s="3"/>
      <c r="F106" s="4"/>
      <c r="G106" s="3"/>
      <c r="H106" s="1"/>
      <c r="AG106" s="54"/>
      <c r="AH106" s="55"/>
      <c r="AI106" s="1"/>
      <c r="AJ106" s="1"/>
    </row>
    <row r="107" spans="1:36">
      <c r="I107" s="17"/>
      <c r="J107" s="1"/>
      <c r="K107" s="1"/>
      <c r="L107" s="1"/>
      <c r="M107" s="1"/>
      <c r="N107" s="1"/>
    </row>
    <row r="108" spans="1:36">
      <c r="I108" s="17"/>
      <c r="J108" s="1"/>
      <c r="K108" s="1"/>
      <c r="L108" s="1"/>
      <c r="M108" s="1"/>
      <c r="N108" s="1"/>
    </row>
    <row r="109" spans="1:36">
      <c r="I109" s="17"/>
      <c r="J109" s="1"/>
      <c r="K109" s="1"/>
      <c r="L109" s="1"/>
      <c r="M109" s="1"/>
      <c r="N109" s="1"/>
    </row>
    <row r="110" spans="1:36">
      <c r="I110" s="17"/>
      <c r="J110" s="1"/>
      <c r="K110" s="1"/>
      <c r="L110" s="1"/>
      <c r="M110" s="1"/>
      <c r="N110" s="1"/>
    </row>
    <row r="113" spans="10:36">
      <c r="J113" s="1"/>
      <c r="K113" s="1"/>
      <c r="L113" s="1"/>
      <c r="M113" s="1"/>
      <c r="N113" s="1"/>
      <c r="AI113" s="16"/>
    </row>
    <row r="114" spans="10:36">
      <c r="J114" s="1"/>
      <c r="K114" s="1"/>
      <c r="L114" s="1"/>
      <c r="M114" s="1"/>
      <c r="N114" s="1"/>
      <c r="AG114" s="62"/>
      <c r="AH114" s="63"/>
    </row>
    <row r="119" spans="10:36">
      <c r="J119" s="1"/>
      <c r="K119" s="1"/>
      <c r="L119" s="1"/>
      <c r="M119" s="1"/>
      <c r="N119" s="1"/>
      <c r="AJ119" s="17"/>
    </row>
    <row r="120" spans="10:36">
      <c r="J120" s="1"/>
      <c r="K120" s="1"/>
      <c r="L120" s="1"/>
      <c r="M120" s="1"/>
      <c r="N120" s="1"/>
      <c r="AJ120" s="17"/>
    </row>
    <row r="121" spans="10:36">
      <c r="J121" s="1"/>
      <c r="K121" s="1"/>
      <c r="L121" s="1"/>
      <c r="M121" s="1"/>
      <c r="N121" s="1"/>
      <c r="AJ121" s="17"/>
    </row>
    <row r="122" spans="10:36">
      <c r="J122" s="1"/>
      <c r="K122" s="1"/>
      <c r="L122" s="1"/>
      <c r="M122" s="1"/>
      <c r="N122" s="1"/>
      <c r="AJ122" s="17"/>
    </row>
    <row r="123" spans="10:36">
      <c r="J123" s="1"/>
      <c r="K123" s="1"/>
      <c r="L123" s="1"/>
      <c r="M123" s="1"/>
      <c r="N123" s="1"/>
      <c r="AJ123" s="17"/>
    </row>
    <row r="124" spans="10:36">
      <c r="J124" s="1"/>
      <c r="K124" s="1"/>
      <c r="L124" s="1"/>
      <c r="M124" s="1"/>
      <c r="N124" s="1"/>
      <c r="AJ124" s="17"/>
    </row>
    <row r="125" spans="10:36">
      <c r="J125" s="1"/>
      <c r="K125" s="1"/>
      <c r="L125" s="1"/>
      <c r="M125" s="1"/>
      <c r="N125" s="1"/>
      <c r="AI125" s="16"/>
      <c r="AJ125" s="17"/>
    </row>
    <row r="126" spans="10:36">
      <c r="J126" s="1"/>
      <c r="K126" s="1"/>
      <c r="L126" s="1"/>
      <c r="M126" s="1"/>
      <c r="N126" s="1"/>
      <c r="AG126" s="62"/>
      <c r="AH126" s="63"/>
      <c r="AJ126" s="17"/>
    </row>
    <row r="139" spans="10:35">
      <c r="J139" s="1"/>
      <c r="K139" s="1"/>
      <c r="L139" s="1"/>
      <c r="M139" s="1"/>
      <c r="N139" s="1"/>
      <c r="AI139" s="16"/>
    </row>
    <row r="140" spans="10:35">
      <c r="J140" s="1"/>
      <c r="K140" s="1"/>
      <c r="L140" s="1"/>
      <c r="M140" s="1"/>
      <c r="N140" s="1"/>
      <c r="AG140" s="62"/>
      <c r="AH140" s="63"/>
    </row>
    <row r="155" spans="10:35">
      <c r="J155" s="1"/>
      <c r="K155" s="1"/>
      <c r="L155" s="1"/>
      <c r="M155" s="1"/>
      <c r="N155" s="1"/>
      <c r="AI155" s="16"/>
    </row>
    <row r="156" spans="10:35">
      <c r="J156" s="1"/>
      <c r="K156" s="1"/>
      <c r="L156" s="1"/>
      <c r="M156" s="1"/>
      <c r="N156" s="1"/>
      <c r="AG156" s="62"/>
      <c r="AH156" s="63"/>
    </row>
    <row r="171" spans="10:35">
      <c r="J171" s="1"/>
      <c r="K171" s="1"/>
      <c r="L171" s="1"/>
      <c r="M171" s="1"/>
      <c r="N171" s="1"/>
      <c r="AI171" s="16"/>
    </row>
    <row r="172" spans="10:35">
      <c r="J172" s="1"/>
      <c r="K172" s="1"/>
      <c r="L172" s="1"/>
      <c r="M172" s="1"/>
      <c r="N172" s="1"/>
      <c r="AG172" s="62"/>
      <c r="AH172" s="63"/>
    </row>
    <row r="186" spans="10:35">
      <c r="J186" s="1"/>
      <c r="K186" s="1"/>
      <c r="L186" s="1"/>
      <c r="M186" s="1"/>
      <c r="N186" s="1"/>
      <c r="AI186" s="16"/>
    </row>
    <row r="187" spans="10:35">
      <c r="J187" s="1"/>
      <c r="K187" s="1"/>
      <c r="L187" s="1"/>
      <c r="M187" s="1"/>
      <c r="N187" s="1"/>
      <c r="AG187" s="62"/>
      <c r="AH187" s="63"/>
    </row>
    <row r="197" spans="10:35">
      <c r="J197" s="1"/>
      <c r="K197" s="1"/>
      <c r="L197" s="1"/>
      <c r="M197" s="1"/>
      <c r="N197" s="1"/>
      <c r="AI197" s="16"/>
    </row>
    <row r="198" spans="10:35">
      <c r="J198" s="1"/>
      <c r="K198" s="1"/>
      <c r="L198" s="1"/>
      <c r="M198" s="1"/>
      <c r="N198" s="1"/>
      <c r="AG198" s="62"/>
      <c r="AH198" s="63"/>
    </row>
    <row r="207" spans="10:35">
      <c r="J207" s="1"/>
      <c r="K207" s="1"/>
      <c r="L207" s="1"/>
      <c r="M207" s="1"/>
      <c r="N207" s="1"/>
    </row>
    <row r="208" spans="10:35">
      <c r="J208" s="1"/>
      <c r="K208" s="1"/>
      <c r="L208" s="1"/>
      <c r="M208" s="1"/>
      <c r="N208" s="1"/>
    </row>
    <row r="212" spans="10:35">
      <c r="J212" s="1"/>
      <c r="K212" s="1"/>
      <c r="L212" s="1"/>
      <c r="M212" s="1"/>
      <c r="N212" s="1"/>
      <c r="AI212" s="16"/>
    </row>
    <row r="213" spans="10:35">
      <c r="J213" s="1"/>
      <c r="K213" s="1"/>
      <c r="L213" s="1"/>
      <c r="M213" s="1"/>
      <c r="N213" s="1"/>
      <c r="AG213" s="62"/>
      <c r="AH213" s="63"/>
    </row>
    <row r="222" spans="10:35">
      <c r="J222" s="1"/>
      <c r="K222" s="1"/>
      <c r="L222" s="1"/>
      <c r="M222" s="1"/>
      <c r="N222" s="1"/>
    </row>
    <row r="223" spans="10:35">
      <c r="J223" s="1"/>
      <c r="K223" s="1"/>
      <c r="L223" s="1"/>
      <c r="M223" s="1"/>
      <c r="N223" s="1"/>
      <c r="AI223" s="16"/>
    </row>
    <row r="224" spans="10:35">
      <c r="J224" s="1"/>
      <c r="K224" s="1"/>
      <c r="L224" s="1"/>
      <c r="M224" s="1"/>
      <c r="N224" s="1"/>
      <c r="AG224" s="62"/>
      <c r="AH224" s="63"/>
    </row>
    <row r="238" spans="10:35">
      <c r="J238" s="1"/>
      <c r="K238" s="1"/>
      <c r="L238" s="1"/>
      <c r="M238" s="1"/>
      <c r="N238" s="1"/>
      <c r="AI238" s="17"/>
    </row>
    <row r="239" spans="10:35">
      <c r="J239" s="1"/>
      <c r="K239" s="1"/>
      <c r="L239" s="1"/>
      <c r="M239" s="1"/>
      <c r="N239" s="1"/>
      <c r="AG239" s="55"/>
      <c r="AI239" s="17"/>
    </row>
    <row r="240" spans="10:35">
      <c r="J240" s="1"/>
      <c r="K240" s="1"/>
      <c r="L240" s="1"/>
      <c r="M240" s="1"/>
      <c r="N240" s="1"/>
      <c r="AG240" s="55"/>
      <c r="AI240" s="17"/>
    </row>
    <row r="241" spans="10:35">
      <c r="J241" s="1"/>
      <c r="K241" s="1"/>
      <c r="L241" s="1"/>
      <c r="M241" s="1"/>
      <c r="N241" s="1"/>
      <c r="AG241" s="55"/>
      <c r="AI241" s="17"/>
    </row>
    <row r="242" spans="10:35">
      <c r="J242" s="1"/>
      <c r="K242" s="1"/>
      <c r="L242" s="1"/>
      <c r="M242" s="1"/>
      <c r="N242" s="1"/>
      <c r="AG242" s="55"/>
      <c r="AI242" s="17"/>
    </row>
    <row r="243" spans="10:35">
      <c r="J243" s="1"/>
      <c r="K243" s="1"/>
      <c r="L243" s="1"/>
      <c r="M243" s="1"/>
      <c r="N243" s="1"/>
      <c r="AG243" s="55"/>
      <c r="AI243" s="17"/>
    </row>
    <row r="244" spans="10:35">
      <c r="J244" s="1"/>
      <c r="K244" s="1"/>
      <c r="L244" s="1"/>
      <c r="M244" s="1"/>
      <c r="N244" s="1"/>
      <c r="AG244" s="55"/>
      <c r="AI244" s="17"/>
    </row>
    <row r="245" spans="10:35">
      <c r="J245" s="1"/>
      <c r="K245" s="1"/>
      <c r="L245" s="1"/>
      <c r="M245" s="1"/>
      <c r="N245" s="1"/>
      <c r="AG245" s="55"/>
      <c r="AI245" s="17"/>
    </row>
    <row r="246" spans="10:35">
      <c r="J246" s="1"/>
      <c r="K246" s="1"/>
      <c r="L246" s="1"/>
      <c r="M246" s="1"/>
      <c r="N246" s="1"/>
      <c r="AG246" s="55"/>
    </row>
  </sheetData>
  <sheetProtection password="DA87" sheet="1" objects="1" scenarios="1" formatCells="0" formatColumns="0" formatRows="0"/>
  <mergeCells count="7">
    <mergeCell ref="A79:A80"/>
    <mergeCell ref="A5:H5"/>
    <mergeCell ref="B6:H6"/>
    <mergeCell ref="A44:A45"/>
    <mergeCell ref="A31:A32"/>
    <mergeCell ref="A58:A59"/>
    <mergeCell ref="A18:A19"/>
  </mergeCells>
  <dataValidations count="2">
    <dataValidation type="decimal" operator="greaterThanOrEqual" allowBlank="1" showInputMessage="1" showErrorMessage="1" sqref="G96 F1:F1048576">
      <formula1>0</formula1>
    </dataValidation>
    <dataValidation type="decimal" operator="greaterThanOrEqual" allowBlank="1" showInputMessage="1" showErrorMessage="1" error="Tylko wartości liczbowe" sqref="E1:E1048576">
      <formula1>0</formula1>
    </dataValidation>
  </dataValidations>
  <pageMargins left="0.62992125984251968" right="0.23622047244094491" top="0.74803149606299213" bottom="0.74803149606299213" header="0.31496062992125984" footer="0.31496062992125984"/>
  <pageSetup paperSize="9" scale="61" orientation="portrait" r:id="rId1"/>
  <rowBreaks count="1" manualBreakCount="1">
    <brk id="56" max="7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Zestawienie ofertowe PD</vt:lpstr>
      <vt:lpstr>'Zestawienie ofertowe PD'!Obszar_wydruku</vt:lpstr>
      <vt:lpstr>'Zestawienie ofertowe PD'!OLE_LINK1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Edukator-PC</dc:creator>
  <cp:lastModifiedBy>Edukator-PC</cp:lastModifiedBy>
  <cp:lastPrinted>2014-06-24T23:40:11Z</cp:lastPrinted>
  <dcterms:created xsi:type="dcterms:W3CDTF">2012-04-27T05:41:19Z</dcterms:created>
  <dcterms:modified xsi:type="dcterms:W3CDTF">2014-07-02T08:58:16Z</dcterms:modified>
</cp:coreProperties>
</file>